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M:\Commun\ACHAT - PARTAGE LYDIA-MYLENE\MARCHES 2025\25SCE008M RESTAURATION\PREPARATION RENOUVELLEMENT RESTAURATION EVRY\DCE a publier\"/>
    </mc:Choice>
  </mc:AlternateContent>
  <xr:revisionPtr revIDLastSave="0" documentId="13_ncr:1_{A7A55179-264A-412B-9CC8-483575728AAA}" xr6:coauthVersionLast="47" xr6:coauthVersionMax="47" xr10:uidLastSave="{00000000-0000-0000-0000-000000000000}"/>
  <bookViews>
    <workbookView xWindow="28680" yWindow="-120" windowWidth="29040" windowHeight="15720" tabRatio="841" activeTab="2" xr2:uid="{00000000-000D-0000-FFFF-FFFF00000000}"/>
  </bookViews>
  <sheets>
    <sheet name="Page de garde" sheetId="1" r:id="rId1"/>
    <sheet name="1.1 Self Catégories" sheetId="3" r:id="rId2"/>
    <sheet name="1.2 Self Engagement choix" sheetId="4" r:id="rId3"/>
    <sheet name="1.3 Self Cahier Facturation" sheetId="5" r:id="rId4"/>
    <sheet name="2 Frigos Connectés" sheetId="13" r:id="rId5"/>
    <sheet name="3 Cafétéria RR Cahier Fac" sheetId="6" r:id="rId6"/>
    <sheet name="4 Room Service Cahier Fac" sheetId="8" r:id="rId7"/>
    <sheet name="5.1 Frais de personnel" sheetId="9" r:id="rId8"/>
    <sheet name="5.2 Frais d'exploitation" sheetId="10" r:id="rId9"/>
    <sheet name="5.3 Investissements" sheetId="11" r:id="rId10"/>
    <sheet name="5.4 Frais Fixes" sheetId="12" r:id="rId11"/>
  </sheets>
  <definedNames>
    <definedName name="L_TYPO_PRODUITS">#REF!</definedName>
    <definedName name="NOM_SITE">#REF!</definedName>
    <definedName name="Print_Titles" localSheetId="7">'5.1 Frais de personnel'!$1:$3</definedName>
    <definedName name="Print_Titles" localSheetId="8">'5.2 Frais d''exploitation'!$1:$3</definedName>
    <definedName name="Print_Titles" localSheetId="9">'5.3 Investissements'!$1:$3</definedName>
    <definedName name="Print_Titles" localSheetId="10">'5.4 Frais Fixes'!$1:$3</definedName>
    <definedName name="TBLG_CVT_MOIS">#REF!</definedName>
    <definedName name="TBLG_LIB_OFFRES">#REF!</definedName>
    <definedName name="TBLG_LIB_TRANCHES">#REF!</definedName>
    <definedName name="TX_TVA_ALCOOLS">#REF!</definedName>
    <definedName name="TX_TVA_NORMAL">#REF!</definedName>
    <definedName name="X_NOM_PRESTATAIRE">#REF!</definedName>
    <definedName name="X_SELF_FAC_GRAM">#NAME?</definedName>
    <definedName name="X_SELF_FAC_TTC">#NAME?</definedName>
    <definedName name="X_SELF_NB_CATEGORIE">#NAME?</definedName>
    <definedName name="X_SELF_NB_FRAIS">#NAME?</definedName>
    <definedName name="_xlnm.Print_Area" localSheetId="7">'5.1 Frais de personnel'!$A$1:$T$50</definedName>
    <definedName name="_xlnm.Print_Area" localSheetId="8">'5.2 Frais d''exploitation'!$A$1:$I$112</definedName>
    <definedName name="_xlnm.Print_Area" localSheetId="9">'5.3 Investissements'!$A$1:$M$36</definedName>
    <definedName name="_xlnm.Print_Area" localSheetId="10">'5.4 Frais Fixes'!$A$1:$G$14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13" l="1"/>
  <c r="D89" i="13"/>
  <c r="D88" i="13"/>
  <c r="D87" i="13"/>
  <c r="D86" i="13"/>
  <c r="D85" i="13"/>
  <c r="D84" i="13"/>
  <c r="D83" i="13"/>
  <c r="D82" i="13"/>
  <c r="D81" i="13"/>
  <c r="D80" i="13"/>
  <c r="D79" i="13"/>
  <c r="D78" i="13"/>
  <c r="D77" i="13"/>
  <c r="D76" i="13"/>
  <c r="D75" i="13"/>
  <c r="D74" i="13"/>
  <c r="D73" i="13"/>
  <c r="D72" i="13"/>
  <c r="D71" i="13"/>
  <c r="D70" i="13"/>
  <c r="D69" i="13"/>
  <c r="D68" i="13"/>
  <c r="D65" i="13"/>
  <c r="D64" i="13"/>
  <c r="D63" i="13"/>
  <c r="D62" i="13"/>
  <c r="D61" i="13"/>
  <c r="D60" i="13"/>
  <c r="D59" i="13"/>
  <c r="D58" i="13"/>
  <c r="D57" i="13"/>
  <c r="D56" i="13"/>
  <c r="D55" i="13"/>
  <c r="D54" i="13"/>
  <c r="D53" i="13"/>
  <c r="D52" i="13"/>
  <c r="D51" i="13"/>
  <c r="D50" i="13"/>
  <c r="D49" i="13"/>
  <c r="D48" i="13"/>
  <c r="D47" i="13"/>
  <c r="D46" i="13"/>
  <c r="D45" i="13"/>
  <c r="D44" i="13"/>
  <c r="D43" i="13"/>
  <c r="D42" i="13"/>
  <c r="D41" i="13"/>
  <c r="D39" i="13"/>
  <c r="D38" i="13"/>
  <c r="D37" i="13"/>
  <c r="D36" i="13"/>
  <c r="D35" i="13"/>
  <c r="D34" i="13"/>
  <c r="D33" i="13"/>
  <c r="D32" i="13"/>
  <c r="D31" i="13"/>
  <c r="D30" i="13"/>
  <c r="D29" i="13"/>
  <c r="D28" i="13"/>
  <c r="D27" i="13"/>
  <c r="D26" i="13"/>
  <c r="D25" i="13"/>
  <c r="D24" i="13"/>
  <c r="D23" i="13"/>
  <c r="D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105" i="13"/>
  <c r="D104" i="13"/>
  <c r="D103" i="13"/>
  <c r="D102" i="13"/>
  <c r="D101" i="13"/>
  <c r="D100" i="13"/>
  <c r="D99" i="13"/>
  <c r="D98" i="13"/>
  <c r="D97" i="13"/>
  <c r="D96" i="13"/>
  <c r="D95" i="13"/>
  <c r="D94" i="13"/>
  <c r="D93" i="13"/>
  <c r="D92" i="13"/>
  <c r="D91" i="13"/>
  <c r="A2" i="13"/>
  <c r="A1" i="13"/>
  <c r="M84" i="4"/>
  <c r="K84" i="4"/>
  <c r="I84" i="4"/>
  <c r="G84" i="4"/>
  <c r="E84" i="4"/>
  <c r="D90" i="13" l="1"/>
  <c r="D9" i="13"/>
  <c r="D7" i="13" s="1"/>
  <c r="D66" i="13"/>
  <c r="D40" i="13"/>
  <c r="G6" i="12"/>
  <c r="F6" i="12"/>
  <c r="E6" i="12"/>
  <c r="D6" i="12"/>
  <c r="C6" i="12"/>
  <c r="B6" i="12"/>
  <c r="L35" i="11"/>
  <c r="G9" i="12" s="1"/>
  <c r="M23" i="11"/>
  <c r="M32" i="11" s="1"/>
  <c r="L23" i="11"/>
  <c r="L32" i="11" s="1"/>
  <c r="L36" i="11" s="1"/>
  <c r="M7" i="11"/>
  <c r="L7" i="11"/>
  <c r="J35" i="11"/>
  <c r="F9" i="12" s="1"/>
  <c r="K23" i="11"/>
  <c r="K32" i="11" s="1"/>
  <c r="J23" i="11"/>
  <c r="J32" i="11" s="1"/>
  <c r="J36" i="11" s="1"/>
  <c r="K7" i="11"/>
  <c r="J7" i="11"/>
  <c r="H35" i="11"/>
  <c r="E9" i="12" s="1"/>
  <c r="I23" i="11"/>
  <c r="H23" i="11"/>
  <c r="I7" i="11"/>
  <c r="H7" i="11"/>
  <c r="F35" i="11"/>
  <c r="D9" i="12" s="1"/>
  <c r="G23" i="11"/>
  <c r="F23" i="11"/>
  <c r="F32" i="11" s="1"/>
  <c r="F36" i="11" s="1"/>
  <c r="G7" i="11"/>
  <c r="F7" i="11"/>
  <c r="D35" i="11"/>
  <c r="C9" i="12" s="1"/>
  <c r="E23" i="11"/>
  <c r="D23" i="11"/>
  <c r="D32" i="11" s="1"/>
  <c r="D36" i="11" s="1"/>
  <c r="E7" i="11"/>
  <c r="D7" i="11"/>
  <c r="I106" i="10"/>
  <c r="I100" i="10"/>
  <c r="I97" i="10"/>
  <c r="I83" i="10"/>
  <c r="I76" i="10"/>
  <c r="I71" i="10"/>
  <c r="I66" i="10"/>
  <c r="I44" i="10"/>
  <c r="I30" i="10"/>
  <c r="I17" i="10"/>
  <c r="I8" i="10"/>
  <c r="H106" i="10"/>
  <c r="H100" i="10"/>
  <c r="H97" i="10"/>
  <c r="H83" i="10"/>
  <c r="H76" i="10"/>
  <c r="H71" i="10"/>
  <c r="H66" i="10"/>
  <c r="H44" i="10"/>
  <c r="H30" i="10"/>
  <c r="H17" i="10"/>
  <c r="H8" i="10"/>
  <c r="G106" i="10"/>
  <c r="G100" i="10"/>
  <c r="G97" i="10"/>
  <c r="G83" i="10"/>
  <c r="G76" i="10"/>
  <c r="G71" i="10"/>
  <c r="G66" i="10"/>
  <c r="G44" i="10"/>
  <c r="G30" i="10"/>
  <c r="G17" i="10"/>
  <c r="G8" i="10"/>
  <c r="F106" i="10"/>
  <c r="F100" i="10"/>
  <c r="F97" i="10"/>
  <c r="F83" i="10"/>
  <c r="F76" i="10"/>
  <c r="F71" i="10"/>
  <c r="F66" i="10"/>
  <c r="F44" i="10"/>
  <c r="F30" i="10"/>
  <c r="F17" i="10"/>
  <c r="F8" i="10"/>
  <c r="E106" i="10"/>
  <c r="E100" i="10"/>
  <c r="E97" i="10"/>
  <c r="E83" i="10"/>
  <c r="E76" i="10"/>
  <c r="E71" i="10"/>
  <c r="E66" i="10"/>
  <c r="E44" i="10"/>
  <c r="E30" i="10"/>
  <c r="E17" i="10"/>
  <c r="E8" i="10"/>
  <c r="T40" i="9"/>
  <c r="S40" i="9"/>
  <c r="R40" i="9"/>
  <c r="T15" i="9"/>
  <c r="S15" i="9"/>
  <c r="R15" i="9"/>
  <c r="T10" i="9"/>
  <c r="S10" i="9"/>
  <c r="R10" i="9"/>
  <c r="Q40" i="9"/>
  <c r="P40" i="9"/>
  <c r="O40" i="9"/>
  <c r="O46" i="9" s="1"/>
  <c r="Q15" i="9"/>
  <c r="P15" i="9"/>
  <c r="O15" i="9"/>
  <c r="Q10" i="9"/>
  <c r="P10" i="9"/>
  <c r="O10" i="9"/>
  <c r="N40" i="9"/>
  <c r="M40" i="9"/>
  <c r="L40" i="9"/>
  <c r="N15" i="9"/>
  <c r="M15" i="9"/>
  <c r="L15" i="9"/>
  <c r="N10" i="9"/>
  <c r="M10" i="9"/>
  <c r="M46" i="9" s="1"/>
  <c r="L10" i="9"/>
  <c r="L46" i="9" s="1"/>
  <c r="K40" i="9"/>
  <c r="J40" i="9"/>
  <c r="I40" i="9"/>
  <c r="K15" i="9"/>
  <c r="J15" i="9"/>
  <c r="I15" i="9"/>
  <c r="K10" i="9"/>
  <c r="J10" i="9"/>
  <c r="J46" i="9" s="1"/>
  <c r="I10" i="9"/>
  <c r="H40" i="9"/>
  <c r="G40" i="9"/>
  <c r="F40" i="9"/>
  <c r="H15" i="9"/>
  <c r="G15" i="9"/>
  <c r="F15" i="9"/>
  <c r="H10" i="9"/>
  <c r="G10" i="9"/>
  <c r="F10" i="9"/>
  <c r="D10" i="9"/>
  <c r="C10" i="9"/>
  <c r="D15" i="9"/>
  <c r="C15" i="9"/>
  <c r="E15" i="9"/>
  <c r="E105" i="8"/>
  <c r="E104" i="8"/>
  <c r="E103" i="8"/>
  <c r="E102" i="8"/>
  <c r="E101" i="8"/>
  <c r="E100" i="8"/>
  <c r="E98" i="8"/>
  <c r="E97" i="8"/>
  <c r="E96" i="8"/>
  <c r="E95" i="8"/>
  <c r="E94" i="8"/>
  <c r="E93" i="8"/>
  <c r="E92" i="8"/>
  <c r="E91" i="8"/>
  <c r="E90" i="8"/>
  <c r="E89" i="8"/>
  <c r="E88" i="8"/>
  <c r="E87" i="8"/>
  <c r="E86" i="8"/>
  <c r="E84" i="8"/>
  <c r="E83" i="8"/>
  <c r="E82" i="8"/>
  <c r="E81" i="8"/>
  <c r="E80" i="8"/>
  <c r="E79" i="8"/>
  <c r="E78" i="8"/>
  <c r="E77" i="8"/>
  <c r="E76" i="8"/>
  <c r="E75" i="8"/>
  <c r="E74" i="8"/>
  <c r="E73" i="8"/>
  <c r="E72" i="8"/>
  <c r="E70" i="8"/>
  <c r="E69" i="8"/>
  <c r="E68" i="8"/>
  <c r="E67" i="8"/>
  <c r="E66" i="8"/>
  <c r="E65" i="8"/>
  <c r="E64" i="8"/>
  <c r="E63" i="8"/>
  <c r="E62" i="8"/>
  <c r="E60" i="8"/>
  <c r="E59" i="8"/>
  <c r="E58" i="8"/>
  <c r="E57" i="8"/>
  <c r="E56" i="8"/>
  <c r="E55" i="8"/>
  <c r="E54" i="8"/>
  <c r="E53" i="8"/>
  <c r="E52" i="8"/>
  <c r="E51" i="8"/>
  <c r="E50" i="8"/>
  <c r="E49" i="8"/>
  <c r="E48" i="8"/>
  <c r="E47" i="8"/>
  <c r="E46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E29" i="8"/>
  <c r="E28" i="8"/>
  <c r="E27" i="8"/>
  <c r="E26" i="8"/>
  <c r="E25" i="8"/>
  <c r="E23" i="8"/>
  <c r="E22" i="8"/>
  <c r="E21" i="8"/>
  <c r="E20" i="8"/>
  <c r="E19" i="8"/>
  <c r="E18" i="8"/>
  <c r="E17" i="8"/>
  <c r="E16" i="8"/>
  <c r="E15" i="8"/>
  <c r="E14" i="8"/>
  <c r="E13" i="8"/>
  <c r="E12" i="8"/>
  <c r="E11" i="8"/>
  <c r="E10" i="8"/>
  <c r="E250" i="6"/>
  <c r="E249" i="6"/>
  <c r="E248" i="6"/>
  <c r="E247" i="6"/>
  <c r="E246" i="6"/>
  <c r="E245" i="6"/>
  <c r="E244" i="6"/>
  <c r="E243" i="6"/>
  <c r="E242" i="6"/>
  <c r="E241" i="6"/>
  <c r="E240" i="6"/>
  <c r="E239" i="6"/>
  <c r="E238" i="6"/>
  <c r="E237" i="6"/>
  <c r="E236" i="6"/>
  <c r="E235" i="6"/>
  <c r="E234" i="6"/>
  <c r="E233" i="6"/>
  <c r="E232" i="6"/>
  <c r="E231" i="6"/>
  <c r="E230" i="6"/>
  <c r="E229" i="6"/>
  <c r="E228" i="6"/>
  <c r="E227" i="6"/>
  <c r="E226" i="6"/>
  <c r="E225" i="6"/>
  <c r="E224" i="6"/>
  <c r="E223" i="6"/>
  <c r="E222" i="6"/>
  <c r="E221" i="6"/>
  <c r="D220" i="6"/>
  <c r="E219" i="6"/>
  <c r="E218" i="6"/>
  <c r="E217" i="6"/>
  <c r="E216" i="6"/>
  <c r="E215" i="6"/>
  <c r="E214" i="6"/>
  <c r="E213" i="6"/>
  <c r="E212" i="6"/>
  <c r="E211" i="6"/>
  <c r="E210" i="6"/>
  <c r="E209" i="6"/>
  <c r="E208" i="6"/>
  <c r="E207" i="6"/>
  <c r="E206" i="6"/>
  <c r="E205" i="6"/>
  <c r="E204" i="6"/>
  <c r="E203" i="6"/>
  <c r="E202" i="6"/>
  <c r="E201" i="6"/>
  <c r="E200" i="6"/>
  <c r="E199" i="6"/>
  <c r="E198" i="6"/>
  <c r="E197" i="6"/>
  <c r="E196" i="6"/>
  <c r="E195" i="6"/>
  <c r="E194" i="6"/>
  <c r="E193" i="6"/>
  <c r="E192" i="6"/>
  <c r="E191" i="6"/>
  <c r="E190" i="6"/>
  <c r="D189" i="6"/>
  <c r="E188" i="6"/>
  <c r="E187" i="6"/>
  <c r="E186" i="6"/>
  <c r="E185" i="6"/>
  <c r="E184" i="6"/>
  <c r="E183" i="6"/>
  <c r="E182" i="6"/>
  <c r="E181" i="6"/>
  <c r="E180" i="6"/>
  <c r="E179" i="6"/>
  <c r="E178" i="6"/>
  <c r="E177" i="6"/>
  <c r="E176" i="6"/>
  <c r="E175" i="6"/>
  <c r="E174" i="6"/>
  <c r="E173" i="6"/>
  <c r="E172" i="6"/>
  <c r="E171" i="6"/>
  <c r="E170" i="6"/>
  <c r="E169" i="6"/>
  <c r="E168" i="6"/>
  <c r="E167" i="6"/>
  <c r="E166" i="6"/>
  <c r="E165" i="6"/>
  <c r="E164" i="6"/>
  <c r="E163" i="6"/>
  <c r="E162" i="6"/>
  <c r="E161" i="6"/>
  <c r="E160" i="6"/>
  <c r="E159" i="6"/>
  <c r="D158" i="6"/>
  <c r="E157" i="6"/>
  <c r="E156" i="6"/>
  <c r="E155" i="6"/>
  <c r="E154" i="6"/>
  <c r="E153" i="6"/>
  <c r="E152" i="6"/>
  <c r="E151" i="6"/>
  <c r="E150" i="6"/>
  <c r="E149" i="6"/>
  <c r="E148" i="6"/>
  <c r="E147" i="6"/>
  <c r="E146" i="6"/>
  <c r="E145" i="6"/>
  <c r="E144" i="6"/>
  <c r="E143" i="6"/>
  <c r="E142" i="6"/>
  <c r="E141" i="6"/>
  <c r="E140" i="6"/>
  <c r="E139" i="6"/>
  <c r="E138" i="6"/>
  <c r="E137" i="6"/>
  <c r="E136" i="6"/>
  <c r="E135" i="6"/>
  <c r="E134" i="6"/>
  <c r="E133" i="6"/>
  <c r="E132" i="6"/>
  <c r="E131" i="6"/>
  <c r="E130" i="6"/>
  <c r="E129" i="6"/>
  <c r="E128" i="6"/>
  <c r="D127" i="6"/>
  <c r="E126" i="6"/>
  <c r="E125" i="6"/>
  <c r="E124" i="6"/>
  <c r="E123" i="6"/>
  <c r="E122" i="6"/>
  <c r="E121" i="6"/>
  <c r="E120" i="6"/>
  <c r="E119" i="6"/>
  <c r="E118" i="6"/>
  <c r="E117" i="6"/>
  <c r="E116" i="6"/>
  <c r="E115" i="6"/>
  <c r="E114" i="6"/>
  <c r="E113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D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59" i="6"/>
  <c r="E58" i="6"/>
  <c r="E57" i="6"/>
  <c r="E56" i="6" s="1"/>
  <c r="D56" i="6"/>
  <c r="E55" i="6"/>
  <c r="E54" i="6"/>
  <c r="E53" i="6"/>
  <c r="E52" i="6"/>
  <c r="E51" i="6"/>
  <c r="E50" i="6"/>
  <c r="E49" i="6"/>
  <c r="E48" i="6"/>
  <c r="E47" i="6"/>
  <c r="E46" i="6"/>
  <c r="E45" i="6"/>
  <c r="E44" i="6"/>
  <c r="E43" i="6"/>
  <c r="E42" i="6"/>
  <c r="E41" i="6"/>
  <c r="E40" i="6"/>
  <c r="E39" i="6"/>
  <c r="D38" i="6"/>
  <c r="E37" i="6"/>
  <c r="E36" i="6"/>
  <c r="E35" i="6"/>
  <c r="E34" i="6"/>
  <c r="E33" i="6"/>
  <c r="E32" i="6"/>
  <c r="E31" i="6"/>
  <c r="E30" i="6"/>
  <c r="E29" i="6"/>
  <c r="E28" i="6"/>
  <c r="E27" i="6"/>
  <c r="E26" i="6"/>
  <c r="E25" i="6"/>
  <c r="E24" i="6"/>
  <c r="E23" i="6"/>
  <c r="E22" i="6"/>
  <c r="E21" i="6"/>
  <c r="D20" i="6"/>
  <c r="E19" i="6"/>
  <c r="E18" i="6"/>
  <c r="E17" i="6"/>
  <c r="E16" i="6"/>
  <c r="E15" i="6"/>
  <c r="E14" i="6" s="1"/>
  <c r="D14" i="6"/>
  <c r="E13" i="6"/>
  <c r="E12" i="6"/>
  <c r="E11" i="6"/>
  <c r="E10" i="6"/>
  <c r="E9" i="6"/>
  <c r="D8" i="6"/>
  <c r="H885" i="5"/>
  <c r="G32" i="11" l="1"/>
  <c r="E32" i="11"/>
  <c r="H32" i="11"/>
  <c r="H36" i="11" s="1"/>
  <c r="I32" i="11"/>
  <c r="E112" i="10"/>
  <c r="C8" i="12" s="1"/>
  <c r="F112" i="10"/>
  <c r="D8" i="12" s="1"/>
  <c r="G112" i="10"/>
  <c r="E8" i="12" s="1"/>
  <c r="H112" i="10"/>
  <c r="F8" i="12" s="1"/>
  <c r="I112" i="10"/>
  <c r="G8" i="12" s="1"/>
  <c r="T46" i="9"/>
  <c r="T47" i="9" s="1"/>
  <c r="Q46" i="9"/>
  <c r="Q48" i="9" s="1"/>
  <c r="K46" i="9"/>
  <c r="K47" i="9" s="1"/>
  <c r="H46" i="9"/>
  <c r="N46" i="9"/>
  <c r="N48" i="9" s="1"/>
  <c r="P46" i="9"/>
  <c r="S46" i="9"/>
  <c r="F46" i="9"/>
  <c r="G46" i="9"/>
  <c r="I46" i="9"/>
  <c r="R46" i="9"/>
  <c r="H48" i="9"/>
  <c r="H47" i="9"/>
  <c r="H49" i="9" s="1"/>
  <c r="C7" i="12" s="1"/>
  <c r="E96" i="6"/>
  <c r="E20" i="6"/>
  <c r="E220" i="6"/>
  <c r="E189" i="6"/>
  <c r="E38" i="6"/>
  <c r="E158" i="6"/>
  <c r="E127" i="6"/>
  <c r="E8" i="6"/>
  <c r="E10" i="9"/>
  <c r="E40" i="9"/>
  <c r="D40" i="9"/>
  <c r="D46" i="9" s="1"/>
  <c r="C40" i="9"/>
  <c r="C46" i="9" s="1"/>
  <c r="Q47" i="9" l="1"/>
  <c r="Q49" i="9" s="1"/>
  <c r="F7" i="12" s="1"/>
  <c r="F10" i="12" s="1"/>
  <c r="C10" i="12"/>
  <c r="T48" i="9"/>
  <c r="T49" i="9" s="1"/>
  <c r="G7" i="12" s="1"/>
  <c r="G10" i="12" s="1"/>
  <c r="N47" i="9"/>
  <c r="N49" i="9" s="1"/>
  <c r="E7" i="12" s="1"/>
  <c r="E10" i="12" s="1"/>
  <c r="K48" i="9"/>
  <c r="K49" i="9" s="1"/>
  <c r="D7" i="12" s="1"/>
  <c r="D10" i="12" s="1"/>
  <c r="D11" i="12" s="1"/>
  <c r="E46" i="9"/>
  <c r="A1" i="3"/>
  <c r="G12" i="12" l="1"/>
  <c r="G13" i="12" s="1"/>
  <c r="G11" i="12"/>
  <c r="C12" i="12"/>
  <c r="C13" i="12" s="1"/>
  <c r="C11" i="12"/>
  <c r="E12" i="12"/>
  <c r="E13" i="12" s="1"/>
  <c r="E11" i="12"/>
  <c r="F12" i="12"/>
  <c r="F13" i="12" s="1"/>
  <c r="F11" i="12"/>
  <c r="D12" i="12"/>
  <c r="D13" i="12" s="1"/>
  <c r="F886" i="5"/>
  <c r="A2" i="12"/>
  <c r="A1" i="12"/>
  <c r="B35" i="11"/>
  <c r="B9" i="12" s="1"/>
  <c r="C23" i="11"/>
  <c r="B23" i="11"/>
  <c r="C7" i="11"/>
  <c r="B7" i="11"/>
  <c r="A2" i="11"/>
  <c r="A1" i="11"/>
  <c r="D106" i="10"/>
  <c r="D100" i="10"/>
  <c r="D97" i="10"/>
  <c r="D83" i="10"/>
  <c r="D76" i="10"/>
  <c r="D71" i="10"/>
  <c r="D66" i="10"/>
  <c r="D44" i="10"/>
  <c r="D30" i="10"/>
  <c r="D17" i="10"/>
  <c r="D8" i="10"/>
  <c r="A2" i="10"/>
  <c r="A1" i="10"/>
  <c r="A2" i="9"/>
  <c r="A1" i="9"/>
  <c r="D99" i="8"/>
  <c r="D85" i="8"/>
  <c r="D71" i="8"/>
  <c r="D61" i="8"/>
  <c r="D45" i="8"/>
  <c r="D24" i="8"/>
  <c r="D9" i="8"/>
  <c r="A2" i="8"/>
  <c r="A1" i="8"/>
  <c r="A2" i="6"/>
  <c r="A1" i="6"/>
  <c r="H888" i="5"/>
  <c r="F888" i="5"/>
  <c r="H887" i="5"/>
  <c r="F887" i="5"/>
  <c r="H886" i="5"/>
  <c r="H884" i="5"/>
  <c r="F884" i="5"/>
  <c r="H883" i="5"/>
  <c r="F883" i="5"/>
  <c r="H882" i="5"/>
  <c r="F882" i="5"/>
  <c r="H881" i="5"/>
  <c r="F881" i="5"/>
  <c r="H880" i="5"/>
  <c r="F880" i="5"/>
  <c r="H879" i="5"/>
  <c r="F879" i="5"/>
  <c r="H878" i="5"/>
  <c r="F878" i="5"/>
  <c r="H877" i="5"/>
  <c r="F877" i="5"/>
  <c r="H876" i="5"/>
  <c r="F876" i="5"/>
  <c r="H875" i="5"/>
  <c r="F875" i="5"/>
  <c r="H874" i="5"/>
  <c r="F874" i="5"/>
  <c r="H873" i="5"/>
  <c r="F873" i="5"/>
  <c r="H872" i="5"/>
  <c r="F872" i="5"/>
  <c r="H871" i="5"/>
  <c r="F871" i="5"/>
  <c r="H870" i="5"/>
  <c r="F870" i="5"/>
  <c r="H869" i="5"/>
  <c r="F869" i="5"/>
  <c r="H868" i="5"/>
  <c r="F868" i="5"/>
  <c r="H867" i="5"/>
  <c r="F867" i="5"/>
  <c r="H866" i="5"/>
  <c r="F866" i="5"/>
  <c r="H865" i="5"/>
  <c r="F865" i="5"/>
  <c r="H864" i="5"/>
  <c r="F864" i="5"/>
  <c r="H863" i="5"/>
  <c r="F863" i="5"/>
  <c r="H862" i="5"/>
  <c r="F862" i="5"/>
  <c r="H861" i="5"/>
  <c r="F861" i="5"/>
  <c r="H860" i="5"/>
  <c r="F860" i="5"/>
  <c r="H859" i="5"/>
  <c r="F859" i="5"/>
  <c r="H858" i="5"/>
  <c r="F858" i="5"/>
  <c r="H857" i="5"/>
  <c r="F857" i="5"/>
  <c r="H856" i="5"/>
  <c r="F856" i="5"/>
  <c r="H855" i="5"/>
  <c r="F855" i="5"/>
  <c r="H854" i="5"/>
  <c r="F854" i="5"/>
  <c r="H853" i="5"/>
  <c r="F853" i="5"/>
  <c r="H852" i="5"/>
  <c r="F852" i="5"/>
  <c r="H851" i="5"/>
  <c r="F851" i="5"/>
  <c r="H850" i="5"/>
  <c r="F850" i="5"/>
  <c r="H849" i="5"/>
  <c r="F849" i="5"/>
  <c r="H848" i="5"/>
  <c r="F848" i="5"/>
  <c r="H845" i="5"/>
  <c r="F845" i="5"/>
  <c r="H844" i="5"/>
  <c r="F844" i="5"/>
  <c r="H843" i="5"/>
  <c r="F843" i="5"/>
  <c r="H842" i="5"/>
  <c r="F842" i="5"/>
  <c r="H841" i="5"/>
  <c r="F841" i="5"/>
  <c r="H840" i="5"/>
  <c r="F840" i="5"/>
  <c r="H839" i="5"/>
  <c r="F839" i="5"/>
  <c r="H838" i="5"/>
  <c r="F838" i="5"/>
  <c r="H837" i="5"/>
  <c r="F837" i="5"/>
  <c r="H836" i="5"/>
  <c r="F836" i="5"/>
  <c r="H835" i="5"/>
  <c r="F835" i="5"/>
  <c r="H834" i="5"/>
  <c r="F834" i="5"/>
  <c r="H833" i="5"/>
  <c r="F833" i="5"/>
  <c r="H832" i="5"/>
  <c r="F832" i="5"/>
  <c r="H831" i="5"/>
  <c r="F831" i="5"/>
  <c r="H830" i="5"/>
  <c r="F830" i="5"/>
  <c r="H829" i="5"/>
  <c r="F829" i="5"/>
  <c r="H828" i="5"/>
  <c r="F828" i="5"/>
  <c r="H827" i="5"/>
  <c r="F827" i="5"/>
  <c r="H826" i="5"/>
  <c r="F826" i="5"/>
  <c r="H825" i="5"/>
  <c r="F825" i="5"/>
  <c r="H824" i="5"/>
  <c r="F824" i="5"/>
  <c r="H823" i="5"/>
  <c r="F823" i="5"/>
  <c r="H822" i="5"/>
  <c r="F822" i="5"/>
  <c r="H821" i="5"/>
  <c r="F821" i="5"/>
  <c r="H820" i="5"/>
  <c r="F820" i="5"/>
  <c r="H819" i="5"/>
  <c r="F819" i="5"/>
  <c r="H818" i="5"/>
  <c r="F818" i="5"/>
  <c r="H817" i="5"/>
  <c r="F817" i="5"/>
  <c r="H816" i="5"/>
  <c r="F816" i="5"/>
  <c r="H815" i="5"/>
  <c r="F815" i="5"/>
  <c r="H814" i="5"/>
  <c r="F814" i="5"/>
  <c r="H812" i="5"/>
  <c r="F812" i="5"/>
  <c r="H811" i="5"/>
  <c r="F811" i="5"/>
  <c r="H810" i="5"/>
  <c r="F810" i="5"/>
  <c r="H808" i="5"/>
  <c r="F808" i="5"/>
  <c r="H807" i="5"/>
  <c r="F807" i="5"/>
  <c r="H806" i="5"/>
  <c r="H805" i="5" s="1"/>
  <c r="F806" i="5"/>
  <c r="F805" i="5" s="1"/>
  <c r="H804" i="5"/>
  <c r="F804" i="5"/>
  <c r="H803" i="5"/>
  <c r="F803" i="5"/>
  <c r="H802" i="5"/>
  <c r="F802" i="5"/>
  <c r="H801" i="5"/>
  <c r="F801" i="5"/>
  <c r="H800" i="5"/>
  <c r="F800" i="5"/>
  <c r="H799" i="5"/>
  <c r="F799" i="5"/>
  <c r="H798" i="5"/>
  <c r="F798" i="5"/>
  <c r="H797" i="5"/>
  <c r="F797" i="5"/>
  <c r="H796" i="5"/>
  <c r="F796" i="5"/>
  <c r="H795" i="5"/>
  <c r="F795" i="5"/>
  <c r="H794" i="5"/>
  <c r="F794" i="5"/>
  <c r="H793" i="5"/>
  <c r="F793" i="5"/>
  <c r="H792" i="5"/>
  <c r="F792" i="5"/>
  <c r="H791" i="5"/>
  <c r="F791" i="5"/>
  <c r="H790" i="5"/>
  <c r="F790" i="5"/>
  <c r="H789" i="5"/>
  <c r="F789" i="5"/>
  <c r="H788" i="5"/>
  <c r="F788" i="5"/>
  <c r="H787" i="5"/>
  <c r="F787" i="5"/>
  <c r="H786" i="5"/>
  <c r="F786" i="5"/>
  <c r="H785" i="5"/>
  <c r="F785" i="5"/>
  <c r="H784" i="5"/>
  <c r="F784" i="5"/>
  <c r="H783" i="5"/>
  <c r="F783" i="5"/>
  <c r="H782" i="5"/>
  <c r="F782" i="5"/>
  <c r="H781" i="5"/>
  <c r="F781" i="5"/>
  <c r="H780" i="5"/>
  <c r="F780" i="5"/>
  <c r="H779" i="5"/>
  <c r="F779" i="5"/>
  <c r="H778" i="5"/>
  <c r="F778" i="5"/>
  <c r="H777" i="5"/>
  <c r="F777" i="5"/>
  <c r="H776" i="5"/>
  <c r="F776" i="5"/>
  <c r="H775" i="5"/>
  <c r="F775" i="5"/>
  <c r="H774" i="5"/>
  <c r="F774" i="5"/>
  <c r="H773" i="5"/>
  <c r="F773" i="5"/>
  <c r="H772" i="5"/>
  <c r="F772" i="5"/>
  <c r="H771" i="5"/>
  <c r="F771" i="5"/>
  <c r="H770" i="5"/>
  <c r="F770" i="5"/>
  <c r="H769" i="5"/>
  <c r="F769" i="5"/>
  <c r="H768" i="5"/>
  <c r="F768" i="5"/>
  <c r="H767" i="5"/>
  <c r="F767" i="5"/>
  <c r="H766" i="5"/>
  <c r="F766" i="5"/>
  <c r="H765" i="5"/>
  <c r="F765" i="5"/>
  <c r="H764" i="5"/>
  <c r="F764" i="5"/>
  <c r="H763" i="5"/>
  <c r="F763" i="5"/>
  <c r="H762" i="5"/>
  <c r="F762" i="5"/>
  <c r="H761" i="5"/>
  <c r="F761" i="5"/>
  <c r="H760" i="5"/>
  <c r="F760" i="5"/>
  <c r="H759" i="5"/>
  <c r="F759" i="5"/>
  <c r="H758" i="5"/>
  <c r="F758" i="5"/>
  <c r="H757" i="5"/>
  <c r="F757" i="5"/>
  <c r="H756" i="5"/>
  <c r="F756" i="5"/>
  <c r="H755" i="5"/>
  <c r="F755" i="5"/>
  <c r="H754" i="5"/>
  <c r="F754" i="5"/>
  <c r="H753" i="5"/>
  <c r="F753" i="5"/>
  <c r="H752" i="5"/>
  <c r="F752" i="5"/>
  <c r="H751" i="5"/>
  <c r="F751" i="5"/>
  <c r="H750" i="5"/>
  <c r="F750" i="5"/>
  <c r="H749" i="5"/>
  <c r="F749" i="5"/>
  <c r="H748" i="5"/>
  <c r="F748" i="5"/>
  <c r="H747" i="5"/>
  <c r="F747" i="5"/>
  <c r="H746" i="5"/>
  <c r="F746" i="5"/>
  <c r="H745" i="5"/>
  <c r="F745" i="5"/>
  <c r="H744" i="5"/>
  <c r="F744" i="5"/>
  <c r="H743" i="5"/>
  <c r="F743" i="5"/>
  <c r="H742" i="5"/>
  <c r="F742" i="5"/>
  <c r="H741" i="5"/>
  <c r="F741" i="5"/>
  <c r="H740" i="5"/>
  <c r="F740" i="5"/>
  <c r="H739" i="5"/>
  <c r="F739" i="5"/>
  <c r="H738" i="5"/>
  <c r="F738" i="5"/>
  <c r="H737" i="5"/>
  <c r="F737" i="5"/>
  <c r="H736" i="5"/>
  <c r="F736" i="5"/>
  <c r="H735" i="5"/>
  <c r="F735" i="5"/>
  <c r="H734" i="5"/>
  <c r="F734" i="5"/>
  <c r="H733" i="5"/>
  <c r="F733" i="5"/>
  <c r="H732" i="5"/>
  <c r="F732" i="5"/>
  <c r="H731" i="5"/>
  <c r="F731" i="5"/>
  <c r="H730" i="5"/>
  <c r="F730" i="5"/>
  <c r="H729" i="5"/>
  <c r="F729" i="5"/>
  <c r="H728" i="5"/>
  <c r="F728" i="5"/>
  <c r="H727" i="5"/>
  <c r="F727" i="5"/>
  <c r="H726" i="5"/>
  <c r="F726" i="5"/>
  <c r="H725" i="5"/>
  <c r="F725" i="5"/>
  <c r="H724" i="5"/>
  <c r="F724" i="5"/>
  <c r="H723" i="5"/>
  <c r="F723" i="5"/>
  <c r="H722" i="5"/>
  <c r="F722" i="5"/>
  <c r="H721" i="5"/>
  <c r="F721" i="5"/>
  <c r="H720" i="5"/>
  <c r="F720" i="5"/>
  <c r="H719" i="5"/>
  <c r="F719" i="5"/>
  <c r="H718" i="5"/>
  <c r="F718" i="5"/>
  <c r="H717" i="5"/>
  <c r="F717" i="5"/>
  <c r="H716" i="5"/>
  <c r="F716" i="5"/>
  <c r="H715" i="5"/>
  <c r="F715" i="5"/>
  <c r="H714" i="5"/>
  <c r="F714" i="5"/>
  <c r="H713" i="5"/>
  <c r="F713" i="5"/>
  <c r="H712" i="5"/>
  <c r="F712" i="5"/>
  <c r="H711" i="5"/>
  <c r="F711" i="5"/>
  <c r="H710" i="5"/>
  <c r="F710" i="5"/>
  <c r="H709" i="5"/>
  <c r="F709" i="5"/>
  <c r="H708" i="5"/>
  <c r="F708" i="5"/>
  <c r="H707" i="5"/>
  <c r="F707" i="5"/>
  <c r="H706" i="5"/>
  <c r="F706" i="5"/>
  <c r="H705" i="5"/>
  <c r="F705" i="5"/>
  <c r="H704" i="5"/>
  <c r="F704" i="5"/>
  <c r="H703" i="5"/>
  <c r="F703" i="5"/>
  <c r="H702" i="5"/>
  <c r="F702" i="5"/>
  <c r="H701" i="5"/>
  <c r="F701" i="5"/>
  <c r="H700" i="5"/>
  <c r="F700" i="5"/>
  <c r="H699" i="5"/>
  <c r="F699" i="5"/>
  <c r="H698" i="5"/>
  <c r="F698" i="5"/>
  <c r="H697" i="5"/>
  <c r="F697" i="5"/>
  <c r="H696" i="5"/>
  <c r="F696" i="5"/>
  <c r="H695" i="5"/>
  <c r="F695" i="5"/>
  <c r="H694" i="5"/>
  <c r="F694" i="5"/>
  <c r="H693" i="5"/>
  <c r="F693" i="5"/>
  <c r="H692" i="5"/>
  <c r="F692" i="5"/>
  <c r="H691" i="5"/>
  <c r="F691" i="5"/>
  <c r="H690" i="5"/>
  <c r="F690" i="5"/>
  <c r="H689" i="5"/>
  <c r="F689" i="5"/>
  <c r="H688" i="5"/>
  <c r="F688" i="5"/>
  <c r="H687" i="5"/>
  <c r="F687" i="5"/>
  <c r="H686" i="5"/>
  <c r="F686" i="5"/>
  <c r="H685" i="5"/>
  <c r="F685" i="5"/>
  <c r="H684" i="5"/>
  <c r="F684" i="5"/>
  <c r="H683" i="5"/>
  <c r="F683" i="5"/>
  <c r="H682" i="5"/>
  <c r="F682" i="5"/>
  <c r="H681" i="5"/>
  <c r="F681" i="5"/>
  <c r="H680" i="5"/>
  <c r="F680" i="5"/>
  <c r="H679" i="5"/>
  <c r="F679" i="5"/>
  <c r="H678" i="5"/>
  <c r="F678" i="5"/>
  <c r="H677" i="5"/>
  <c r="F677" i="5"/>
  <c r="H676" i="5"/>
  <c r="F676" i="5"/>
  <c r="H675" i="5"/>
  <c r="F675" i="5"/>
  <c r="H674" i="5"/>
  <c r="F674" i="5"/>
  <c r="H673" i="5"/>
  <c r="F673" i="5"/>
  <c r="H672" i="5"/>
  <c r="F672" i="5"/>
  <c r="H671" i="5"/>
  <c r="F671" i="5"/>
  <c r="H670" i="5"/>
  <c r="F670" i="5"/>
  <c r="H669" i="5"/>
  <c r="F669" i="5"/>
  <c r="H668" i="5"/>
  <c r="F668" i="5"/>
  <c r="H667" i="5"/>
  <c r="F667" i="5"/>
  <c r="H666" i="5"/>
  <c r="F666" i="5"/>
  <c r="H665" i="5"/>
  <c r="F665" i="5"/>
  <c r="H664" i="5"/>
  <c r="F664" i="5"/>
  <c r="H663" i="5"/>
  <c r="F663" i="5"/>
  <c r="H662" i="5"/>
  <c r="F662" i="5"/>
  <c r="H661" i="5"/>
  <c r="F661" i="5"/>
  <c r="H660" i="5"/>
  <c r="F660" i="5"/>
  <c r="H659" i="5"/>
  <c r="F659" i="5"/>
  <c r="H658" i="5"/>
  <c r="F658" i="5"/>
  <c r="H657" i="5"/>
  <c r="F657" i="5"/>
  <c r="H656" i="5"/>
  <c r="F656" i="5"/>
  <c r="H655" i="5"/>
  <c r="F655" i="5"/>
  <c r="H654" i="5"/>
  <c r="F654" i="5"/>
  <c r="H653" i="5"/>
  <c r="F653" i="5"/>
  <c r="H652" i="5"/>
  <c r="F652" i="5"/>
  <c r="H651" i="5"/>
  <c r="F651" i="5"/>
  <c r="H650" i="5"/>
  <c r="F650" i="5"/>
  <c r="H649" i="5"/>
  <c r="F649" i="5"/>
  <c r="H648" i="5"/>
  <c r="F648" i="5"/>
  <c r="H647" i="5"/>
  <c r="F647" i="5"/>
  <c r="H646" i="5"/>
  <c r="F646" i="5"/>
  <c r="H645" i="5"/>
  <c r="F645" i="5"/>
  <c r="H644" i="5"/>
  <c r="F644" i="5"/>
  <c r="H643" i="5"/>
  <c r="F643" i="5"/>
  <c r="H642" i="5"/>
  <c r="F642" i="5"/>
  <c r="H641" i="5"/>
  <c r="F641" i="5"/>
  <c r="H640" i="5"/>
  <c r="F640" i="5"/>
  <c r="H639" i="5"/>
  <c r="F639" i="5"/>
  <c r="H638" i="5"/>
  <c r="F638" i="5"/>
  <c r="H637" i="5"/>
  <c r="F637" i="5"/>
  <c r="H636" i="5"/>
  <c r="F636" i="5"/>
  <c r="H635" i="5"/>
  <c r="F635" i="5"/>
  <c r="H634" i="5"/>
  <c r="F634" i="5"/>
  <c r="H633" i="5"/>
  <c r="F633" i="5"/>
  <c r="H632" i="5"/>
  <c r="F632" i="5"/>
  <c r="H631" i="5"/>
  <c r="F631" i="5"/>
  <c r="H630" i="5"/>
  <c r="F630" i="5"/>
  <c r="H629" i="5"/>
  <c r="F629" i="5"/>
  <c r="H628" i="5"/>
  <c r="F628" i="5"/>
  <c r="H626" i="5"/>
  <c r="F626" i="5"/>
  <c r="H625" i="5"/>
  <c r="F625" i="5"/>
  <c r="H624" i="5"/>
  <c r="F624" i="5"/>
  <c r="H623" i="5"/>
  <c r="F623" i="5"/>
  <c r="H622" i="5"/>
  <c r="F622" i="5"/>
  <c r="H621" i="5"/>
  <c r="F621" i="5"/>
  <c r="H620" i="5"/>
  <c r="F620" i="5"/>
  <c r="H619" i="5"/>
  <c r="F619" i="5"/>
  <c r="H618" i="5"/>
  <c r="F618" i="5"/>
  <c r="H617" i="5"/>
  <c r="F617" i="5"/>
  <c r="H616" i="5"/>
  <c r="F616" i="5"/>
  <c r="H615" i="5"/>
  <c r="F615" i="5"/>
  <c r="H614" i="5"/>
  <c r="F614" i="5"/>
  <c r="H613" i="5"/>
  <c r="F613" i="5"/>
  <c r="H612" i="5"/>
  <c r="F612" i="5"/>
  <c r="H611" i="5"/>
  <c r="F611" i="5"/>
  <c r="H610" i="5"/>
  <c r="F610" i="5"/>
  <c r="H609" i="5"/>
  <c r="F609" i="5"/>
  <c r="H608" i="5"/>
  <c r="F608" i="5"/>
  <c r="H607" i="5"/>
  <c r="F607" i="5"/>
  <c r="H606" i="5"/>
  <c r="F606" i="5"/>
  <c r="H605" i="5"/>
  <c r="F605" i="5"/>
  <c r="H603" i="5"/>
  <c r="F603" i="5"/>
  <c r="H602" i="5"/>
  <c r="F602" i="5"/>
  <c r="H601" i="5"/>
  <c r="F601" i="5"/>
  <c r="H600" i="5"/>
  <c r="F600" i="5"/>
  <c r="H599" i="5"/>
  <c r="F599" i="5"/>
  <c r="H598" i="5"/>
  <c r="F598" i="5"/>
  <c r="H597" i="5"/>
  <c r="F597" i="5"/>
  <c r="H596" i="5"/>
  <c r="F596" i="5"/>
  <c r="H595" i="5"/>
  <c r="F595" i="5"/>
  <c r="H594" i="5"/>
  <c r="F594" i="5"/>
  <c r="H593" i="5"/>
  <c r="F593" i="5"/>
  <c r="H592" i="5"/>
  <c r="F592" i="5"/>
  <c r="H591" i="5"/>
  <c r="F591" i="5"/>
  <c r="H590" i="5"/>
  <c r="F590" i="5"/>
  <c r="H589" i="5"/>
  <c r="F589" i="5"/>
  <c r="H588" i="5"/>
  <c r="F588" i="5"/>
  <c r="H587" i="5"/>
  <c r="F587" i="5"/>
  <c r="H586" i="5"/>
  <c r="F586" i="5"/>
  <c r="H585" i="5"/>
  <c r="F585" i="5"/>
  <c r="H584" i="5"/>
  <c r="F584" i="5"/>
  <c r="H583" i="5"/>
  <c r="F583" i="5"/>
  <c r="H582" i="5"/>
  <c r="F582" i="5"/>
  <c r="H581" i="5"/>
  <c r="F581" i="5"/>
  <c r="H580" i="5"/>
  <c r="F580" i="5"/>
  <c r="H579" i="5"/>
  <c r="H578" i="5" s="1"/>
  <c r="F579" i="5"/>
  <c r="H577" i="5"/>
  <c r="F577" i="5"/>
  <c r="H576" i="5"/>
  <c r="F576" i="5"/>
  <c r="H574" i="5"/>
  <c r="F574" i="5"/>
  <c r="H573" i="5"/>
  <c r="F573" i="5"/>
  <c r="H572" i="5"/>
  <c r="F572" i="5"/>
  <c r="H571" i="5"/>
  <c r="F571" i="5"/>
  <c r="H570" i="5"/>
  <c r="F570" i="5"/>
  <c r="H569" i="5"/>
  <c r="F569" i="5"/>
  <c r="H568" i="5"/>
  <c r="F568" i="5"/>
  <c r="H567" i="5"/>
  <c r="F567" i="5"/>
  <c r="H566" i="5"/>
  <c r="F566" i="5"/>
  <c r="H565" i="5"/>
  <c r="F565" i="5"/>
  <c r="H564" i="5"/>
  <c r="F564" i="5"/>
  <c r="H563" i="5"/>
  <c r="F563" i="5"/>
  <c r="H562" i="5"/>
  <c r="F562" i="5"/>
  <c r="H561" i="5"/>
  <c r="F561" i="5"/>
  <c r="H560" i="5"/>
  <c r="F560" i="5"/>
  <c r="H559" i="5"/>
  <c r="F559" i="5"/>
  <c r="H558" i="5"/>
  <c r="F558" i="5"/>
  <c r="H557" i="5"/>
  <c r="F557" i="5"/>
  <c r="H556" i="5"/>
  <c r="F556" i="5"/>
  <c r="H555" i="5"/>
  <c r="F555" i="5"/>
  <c r="H554" i="5"/>
  <c r="F554" i="5"/>
  <c r="H553" i="5"/>
  <c r="F553" i="5"/>
  <c r="H552" i="5"/>
  <c r="F552" i="5"/>
  <c r="H551" i="5"/>
  <c r="F551" i="5"/>
  <c r="H550" i="5"/>
  <c r="F550" i="5"/>
  <c r="H549" i="5"/>
  <c r="F549" i="5"/>
  <c r="H548" i="5"/>
  <c r="F548" i="5"/>
  <c r="H547" i="5"/>
  <c r="F547" i="5"/>
  <c r="H546" i="5"/>
  <c r="F546" i="5"/>
  <c r="H545" i="5"/>
  <c r="F545" i="5"/>
  <c r="H544" i="5"/>
  <c r="F544" i="5"/>
  <c r="H543" i="5"/>
  <c r="F543" i="5"/>
  <c r="H542" i="5"/>
  <c r="F542" i="5"/>
  <c r="H541" i="5"/>
  <c r="F541" i="5"/>
  <c r="H540" i="5"/>
  <c r="F540" i="5"/>
  <c r="H539" i="5"/>
  <c r="F539" i="5"/>
  <c r="H538" i="5"/>
  <c r="F538" i="5"/>
  <c r="H537" i="5"/>
  <c r="F537" i="5"/>
  <c r="H536" i="5"/>
  <c r="F536" i="5"/>
  <c r="H535" i="5"/>
  <c r="F535" i="5"/>
  <c r="H534" i="5"/>
  <c r="F534" i="5"/>
  <c r="H533" i="5"/>
  <c r="F533" i="5"/>
  <c r="H532" i="5"/>
  <c r="F532" i="5"/>
  <c r="H531" i="5"/>
  <c r="F531" i="5"/>
  <c r="H530" i="5"/>
  <c r="F530" i="5"/>
  <c r="H529" i="5"/>
  <c r="F529" i="5"/>
  <c r="H528" i="5"/>
  <c r="F528" i="5"/>
  <c r="H527" i="5"/>
  <c r="F527" i="5"/>
  <c r="H526" i="5"/>
  <c r="F526" i="5"/>
  <c r="H525" i="5"/>
  <c r="F525" i="5"/>
  <c r="H524" i="5"/>
  <c r="F524" i="5"/>
  <c r="H523" i="5"/>
  <c r="F523" i="5"/>
  <c r="H522" i="5"/>
  <c r="F522" i="5"/>
  <c r="H521" i="5"/>
  <c r="F521" i="5"/>
  <c r="H520" i="5"/>
  <c r="F520" i="5"/>
  <c r="H519" i="5"/>
  <c r="F519" i="5"/>
  <c r="H518" i="5"/>
  <c r="F518" i="5"/>
  <c r="H517" i="5"/>
  <c r="F517" i="5"/>
  <c r="H516" i="5"/>
  <c r="F516" i="5"/>
  <c r="H515" i="5"/>
  <c r="F515" i="5"/>
  <c r="H514" i="5"/>
  <c r="F514" i="5"/>
  <c r="H513" i="5"/>
  <c r="F513" i="5"/>
  <c r="H512" i="5"/>
  <c r="F512" i="5"/>
  <c r="H511" i="5"/>
  <c r="F511" i="5"/>
  <c r="H510" i="5"/>
  <c r="F510" i="5"/>
  <c r="H509" i="5"/>
  <c r="F509" i="5"/>
  <c r="H508" i="5"/>
  <c r="F508" i="5"/>
  <c r="H507" i="5"/>
  <c r="F507" i="5"/>
  <c r="H506" i="5"/>
  <c r="F506" i="5"/>
  <c r="H505" i="5"/>
  <c r="F505" i="5"/>
  <c r="H504" i="5"/>
  <c r="F504" i="5"/>
  <c r="H503" i="5"/>
  <c r="F503" i="5"/>
  <c r="H502" i="5"/>
  <c r="F502" i="5"/>
  <c r="H501" i="5"/>
  <c r="F501" i="5"/>
  <c r="H500" i="5"/>
  <c r="F500" i="5"/>
  <c r="H499" i="5"/>
  <c r="F499" i="5"/>
  <c r="H498" i="5"/>
  <c r="F498" i="5"/>
  <c r="H497" i="5"/>
  <c r="F497" i="5"/>
  <c r="H496" i="5"/>
  <c r="F496" i="5"/>
  <c r="H495" i="5"/>
  <c r="F495" i="5"/>
  <c r="H494" i="5"/>
  <c r="F494" i="5"/>
  <c r="H493" i="5"/>
  <c r="F493" i="5"/>
  <c r="H492" i="5"/>
  <c r="F492" i="5"/>
  <c r="H491" i="5"/>
  <c r="F491" i="5"/>
  <c r="H490" i="5"/>
  <c r="F490" i="5"/>
  <c r="H489" i="5"/>
  <c r="F489" i="5"/>
  <c r="H488" i="5"/>
  <c r="F488" i="5"/>
  <c r="H487" i="5"/>
  <c r="F487" i="5"/>
  <c r="H486" i="5"/>
  <c r="F486" i="5"/>
  <c r="H485" i="5"/>
  <c r="F485" i="5"/>
  <c r="H484" i="5"/>
  <c r="F484" i="5"/>
  <c r="H483" i="5"/>
  <c r="F483" i="5"/>
  <c r="H482" i="5"/>
  <c r="F482" i="5"/>
  <c r="H481" i="5"/>
  <c r="F481" i="5"/>
  <c r="H480" i="5"/>
  <c r="F480" i="5"/>
  <c r="H479" i="5"/>
  <c r="F479" i="5"/>
  <c r="H478" i="5"/>
  <c r="F478" i="5"/>
  <c r="H477" i="5"/>
  <c r="F477" i="5"/>
  <c r="H476" i="5"/>
  <c r="F476" i="5"/>
  <c r="H475" i="5"/>
  <c r="F475" i="5"/>
  <c r="H474" i="5"/>
  <c r="F474" i="5"/>
  <c r="H473" i="5"/>
  <c r="F473" i="5"/>
  <c r="H472" i="5"/>
  <c r="F472" i="5"/>
  <c r="H471" i="5"/>
  <c r="F471" i="5"/>
  <c r="H470" i="5"/>
  <c r="F470" i="5"/>
  <c r="H469" i="5"/>
  <c r="F469" i="5"/>
  <c r="H468" i="5"/>
  <c r="F468" i="5"/>
  <c r="H467" i="5"/>
  <c r="F467" i="5"/>
  <c r="H466" i="5"/>
  <c r="F466" i="5"/>
  <c r="H465" i="5"/>
  <c r="F465" i="5"/>
  <c r="H464" i="5"/>
  <c r="F464" i="5"/>
  <c r="H463" i="5"/>
  <c r="F463" i="5"/>
  <c r="H462" i="5"/>
  <c r="F462" i="5"/>
  <c r="H461" i="5"/>
  <c r="F461" i="5"/>
  <c r="H460" i="5"/>
  <c r="F460" i="5"/>
  <c r="H459" i="5"/>
  <c r="F459" i="5"/>
  <c r="H458" i="5"/>
  <c r="F458" i="5"/>
  <c r="H457" i="5"/>
  <c r="F457" i="5"/>
  <c r="H456" i="5"/>
  <c r="F456" i="5"/>
  <c r="H455" i="5"/>
  <c r="F455" i="5"/>
  <c r="H454" i="5"/>
  <c r="F454" i="5"/>
  <c r="H453" i="5"/>
  <c r="F453" i="5"/>
  <c r="H452" i="5"/>
  <c r="F452" i="5"/>
  <c r="H451" i="5"/>
  <c r="F451" i="5"/>
  <c r="H450" i="5"/>
  <c r="F450" i="5"/>
  <c r="H449" i="5"/>
  <c r="F449" i="5"/>
  <c r="H448" i="5"/>
  <c r="F448" i="5"/>
  <c r="H447" i="5"/>
  <c r="F447" i="5"/>
  <c r="H446" i="5"/>
  <c r="F446" i="5"/>
  <c r="H445" i="5"/>
  <c r="F445" i="5"/>
  <c r="H444" i="5"/>
  <c r="F444" i="5"/>
  <c r="H443" i="5"/>
  <c r="F443" i="5"/>
  <c r="H442" i="5"/>
  <c r="F442" i="5"/>
  <c r="H441" i="5"/>
  <c r="F441" i="5"/>
  <c r="H440" i="5"/>
  <c r="F440" i="5"/>
  <c r="H439" i="5"/>
  <c r="F439" i="5"/>
  <c r="H438" i="5"/>
  <c r="F438" i="5"/>
  <c r="H437" i="5"/>
  <c r="F437" i="5"/>
  <c r="H436" i="5"/>
  <c r="F436" i="5"/>
  <c r="H435" i="5"/>
  <c r="F435" i="5"/>
  <c r="H434" i="5"/>
  <c r="F434" i="5"/>
  <c r="H433" i="5"/>
  <c r="F433" i="5"/>
  <c r="H432" i="5"/>
  <c r="F432" i="5"/>
  <c r="H431" i="5"/>
  <c r="F431" i="5"/>
  <c r="H430" i="5"/>
  <c r="F430" i="5"/>
  <c r="H429" i="5"/>
  <c r="F429" i="5"/>
  <c r="H428" i="5"/>
  <c r="F428" i="5"/>
  <c r="H427" i="5"/>
  <c r="F427" i="5"/>
  <c r="H426" i="5"/>
  <c r="F426" i="5"/>
  <c r="H425" i="5"/>
  <c r="F425" i="5"/>
  <c r="H424" i="5"/>
  <c r="F424" i="5"/>
  <c r="H423" i="5"/>
  <c r="F423" i="5"/>
  <c r="H422" i="5"/>
  <c r="F422" i="5"/>
  <c r="H421" i="5"/>
  <c r="F421" i="5"/>
  <c r="H420" i="5"/>
  <c r="F420" i="5"/>
  <c r="H419" i="5"/>
  <c r="F419" i="5"/>
  <c r="H418" i="5"/>
  <c r="F418" i="5"/>
  <c r="H417" i="5"/>
  <c r="F417" i="5"/>
  <c r="H416" i="5"/>
  <c r="F416" i="5"/>
  <c r="H415" i="5"/>
  <c r="F415" i="5"/>
  <c r="H414" i="5"/>
  <c r="F414" i="5"/>
  <c r="H413" i="5"/>
  <c r="F413" i="5"/>
  <c r="H412" i="5"/>
  <c r="F412" i="5"/>
  <c r="H411" i="5"/>
  <c r="F411" i="5"/>
  <c r="H410" i="5"/>
  <c r="F410" i="5"/>
  <c r="H409" i="5"/>
  <c r="F409" i="5"/>
  <c r="H408" i="5"/>
  <c r="F408" i="5"/>
  <c r="H407" i="5"/>
  <c r="F407" i="5"/>
  <c r="H406" i="5"/>
  <c r="F406" i="5"/>
  <c r="H405" i="5"/>
  <c r="F405" i="5"/>
  <c r="H404" i="5"/>
  <c r="F404" i="5"/>
  <c r="H403" i="5"/>
  <c r="F403" i="5"/>
  <c r="H402" i="5"/>
  <c r="F402" i="5"/>
  <c r="H401" i="5"/>
  <c r="F401" i="5"/>
  <c r="H400" i="5"/>
  <c r="F400" i="5"/>
  <c r="H399" i="5"/>
  <c r="F399" i="5"/>
  <c r="H398" i="5"/>
  <c r="F398" i="5"/>
  <c r="H397" i="5"/>
  <c r="F397" i="5"/>
  <c r="H396" i="5"/>
  <c r="F396" i="5"/>
  <c r="H395" i="5"/>
  <c r="F395" i="5"/>
  <c r="H394" i="5"/>
  <c r="F394" i="5"/>
  <c r="H393" i="5"/>
  <c r="F393" i="5"/>
  <c r="H392" i="5"/>
  <c r="F392" i="5"/>
  <c r="H391" i="5"/>
  <c r="F391" i="5"/>
  <c r="H390" i="5"/>
  <c r="F390" i="5"/>
  <c r="H389" i="5"/>
  <c r="F389" i="5"/>
  <c r="H388" i="5"/>
  <c r="F388" i="5"/>
  <c r="H387" i="5"/>
  <c r="F387" i="5"/>
  <c r="H386" i="5"/>
  <c r="F386" i="5"/>
  <c r="H385" i="5"/>
  <c r="F385" i="5"/>
  <c r="H384" i="5"/>
  <c r="F384" i="5"/>
  <c r="H383" i="5"/>
  <c r="F383" i="5"/>
  <c r="H382" i="5"/>
  <c r="F382" i="5"/>
  <c r="H381" i="5"/>
  <c r="F381" i="5"/>
  <c r="H380" i="5"/>
  <c r="F380" i="5"/>
  <c r="H379" i="5"/>
  <c r="F379" i="5"/>
  <c r="H378" i="5"/>
  <c r="F378" i="5"/>
  <c r="H377" i="5"/>
  <c r="F377" i="5"/>
  <c r="H376" i="5"/>
  <c r="F376" i="5"/>
  <c r="H375" i="5"/>
  <c r="F375" i="5"/>
  <c r="H374" i="5"/>
  <c r="F374" i="5"/>
  <c r="H373" i="5"/>
  <c r="F373" i="5"/>
  <c r="H372" i="5"/>
  <c r="F372" i="5"/>
  <c r="H371" i="5"/>
  <c r="F371" i="5"/>
  <c r="H370" i="5"/>
  <c r="F370" i="5"/>
  <c r="H369" i="5"/>
  <c r="F369" i="5"/>
  <c r="H368" i="5"/>
  <c r="F368" i="5"/>
  <c r="H367" i="5"/>
  <c r="F367" i="5"/>
  <c r="H366" i="5"/>
  <c r="F366" i="5"/>
  <c r="H365" i="5"/>
  <c r="F365" i="5"/>
  <c r="H364" i="5"/>
  <c r="F364" i="5"/>
  <c r="H363" i="5"/>
  <c r="F363" i="5"/>
  <c r="H362" i="5"/>
  <c r="F362" i="5"/>
  <c r="H361" i="5"/>
  <c r="F361" i="5"/>
  <c r="H360" i="5"/>
  <c r="F360" i="5"/>
  <c r="H359" i="5"/>
  <c r="F359" i="5"/>
  <c r="H358" i="5"/>
  <c r="F358" i="5"/>
  <c r="H357" i="5"/>
  <c r="F357" i="5"/>
  <c r="H356" i="5"/>
  <c r="F356" i="5"/>
  <c r="H355" i="5"/>
  <c r="F355" i="5"/>
  <c r="H354" i="5"/>
  <c r="F354" i="5"/>
  <c r="H353" i="5"/>
  <c r="F353" i="5"/>
  <c r="H352" i="5"/>
  <c r="F352" i="5"/>
  <c r="H351" i="5"/>
  <c r="F351" i="5"/>
  <c r="H350" i="5"/>
  <c r="F350" i="5"/>
  <c r="H349" i="5"/>
  <c r="F349" i="5"/>
  <c r="H348" i="5"/>
  <c r="F348" i="5"/>
  <c r="H347" i="5"/>
  <c r="F347" i="5"/>
  <c r="H346" i="5"/>
  <c r="F346" i="5"/>
  <c r="H345" i="5"/>
  <c r="F345" i="5"/>
  <c r="H344" i="5"/>
  <c r="F344" i="5"/>
  <c r="H343" i="5"/>
  <c r="F343" i="5"/>
  <c r="H342" i="5"/>
  <c r="F342" i="5"/>
  <c r="H341" i="5"/>
  <c r="F341" i="5"/>
  <c r="H340" i="5"/>
  <c r="F340" i="5"/>
  <c r="H339" i="5"/>
  <c r="F339" i="5"/>
  <c r="H338" i="5"/>
  <c r="F338" i="5"/>
  <c r="H337" i="5"/>
  <c r="F337" i="5"/>
  <c r="H336" i="5"/>
  <c r="F336" i="5"/>
  <c r="H335" i="5"/>
  <c r="F335" i="5"/>
  <c r="H334" i="5"/>
  <c r="F334" i="5"/>
  <c r="H333" i="5"/>
  <c r="F333" i="5"/>
  <c r="H332" i="5"/>
  <c r="F332" i="5"/>
  <c r="H331" i="5"/>
  <c r="F331" i="5"/>
  <c r="H330" i="5"/>
  <c r="F330" i="5"/>
  <c r="H329" i="5"/>
  <c r="F329" i="5"/>
  <c r="H328" i="5"/>
  <c r="F328" i="5"/>
  <c r="H327" i="5"/>
  <c r="F327" i="5"/>
  <c r="H326" i="5"/>
  <c r="F326" i="5"/>
  <c r="H325" i="5"/>
  <c r="F325" i="5"/>
  <c r="H324" i="5"/>
  <c r="F324" i="5"/>
  <c r="H323" i="5"/>
  <c r="F323" i="5"/>
  <c r="H322" i="5"/>
  <c r="F322" i="5"/>
  <c r="H321" i="5"/>
  <c r="F321" i="5"/>
  <c r="H320" i="5"/>
  <c r="F320" i="5"/>
  <c r="H319" i="5"/>
  <c r="F319" i="5"/>
  <c r="H318" i="5"/>
  <c r="F318" i="5"/>
  <c r="H317" i="5"/>
  <c r="F317" i="5"/>
  <c r="H316" i="5"/>
  <c r="F316" i="5"/>
  <c r="H315" i="5"/>
  <c r="F315" i="5"/>
  <c r="H314" i="5"/>
  <c r="F314" i="5"/>
  <c r="H313" i="5"/>
  <c r="F313" i="5"/>
  <c r="H312" i="5"/>
  <c r="F312" i="5"/>
  <c r="H311" i="5"/>
  <c r="F311" i="5"/>
  <c r="H310" i="5"/>
  <c r="F310" i="5"/>
  <c r="H309" i="5"/>
  <c r="F309" i="5"/>
  <c r="H308" i="5"/>
  <c r="F308" i="5"/>
  <c r="H307" i="5"/>
  <c r="F307" i="5"/>
  <c r="H306" i="5"/>
  <c r="F306" i="5"/>
  <c r="H305" i="5"/>
  <c r="F305" i="5"/>
  <c r="H304" i="5"/>
  <c r="F304" i="5"/>
  <c r="H303" i="5"/>
  <c r="F303" i="5"/>
  <c r="H302" i="5"/>
  <c r="F302" i="5"/>
  <c r="H301" i="5"/>
  <c r="F301" i="5"/>
  <c r="H300" i="5"/>
  <c r="F300" i="5"/>
  <c r="H299" i="5"/>
  <c r="F299" i="5"/>
  <c r="H298" i="5"/>
  <c r="F298" i="5"/>
  <c r="H297" i="5"/>
  <c r="F297" i="5"/>
  <c r="H296" i="5"/>
  <c r="F296" i="5"/>
  <c r="H295" i="5"/>
  <c r="F295" i="5"/>
  <c r="H294" i="5"/>
  <c r="F294" i="5"/>
  <c r="H293" i="5"/>
  <c r="F293" i="5"/>
  <c r="H292" i="5"/>
  <c r="F292" i="5"/>
  <c r="H291" i="5"/>
  <c r="F291" i="5"/>
  <c r="H290" i="5"/>
  <c r="F290" i="5"/>
  <c r="H289" i="5"/>
  <c r="F289" i="5"/>
  <c r="H288" i="5"/>
  <c r="F288" i="5"/>
  <c r="H287" i="5"/>
  <c r="F287" i="5"/>
  <c r="H286" i="5"/>
  <c r="F286" i="5"/>
  <c r="H285" i="5"/>
  <c r="F285" i="5"/>
  <c r="H284" i="5"/>
  <c r="F284" i="5"/>
  <c r="H283" i="5"/>
  <c r="F283" i="5"/>
  <c r="H282" i="5"/>
  <c r="F282" i="5"/>
  <c r="H281" i="5"/>
  <c r="F281" i="5"/>
  <c r="H280" i="5"/>
  <c r="F280" i="5"/>
  <c r="H279" i="5"/>
  <c r="F279" i="5"/>
  <c r="H278" i="5"/>
  <c r="F278" i="5"/>
  <c r="H277" i="5"/>
  <c r="F277" i="5"/>
  <c r="H276" i="5"/>
  <c r="F276" i="5"/>
  <c r="H275" i="5"/>
  <c r="F275" i="5"/>
  <c r="H274" i="5"/>
  <c r="F274" i="5"/>
  <c r="H273" i="5"/>
  <c r="F273" i="5"/>
  <c r="H272" i="5"/>
  <c r="F272" i="5"/>
  <c r="H271" i="5"/>
  <c r="F271" i="5"/>
  <c r="H270" i="5"/>
  <c r="F270" i="5"/>
  <c r="H269" i="5"/>
  <c r="F269" i="5"/>
  <c r="H268" i="5"/>
  <c r="F268" i="5"/>
  <c r="H267" i="5"/>
  <c r="F267" i="5"/>
  <c r="H266" i="5"/>
  <c r="F266" i="5"/>
  <c r="H265" i="5"/>
  <c r="F265" i="5"/>
  <c r="H264" i="5"/>
  <c r="F264" i="5"/>
  <c r="H263" i="5"/>
  <c r="F263" i="5"/>
  <c r="H262" i="5"/>
  <c r="F262" i="5"/>
  <c r="H261" i="5"/>
  <c r="F261" i="5"/>
  <c r="H260" i="5"/>
  <c r="F260" i="5"/>
  <c r="H259" i="5"/>
  <c r="F259" i="5"/>
  <c r="H258" i="5"/>
  <c r="F258" i="5"/>
  <c r="H257" i="5"/>
  <c r="F257" i="5"/>
  <c r="H256" i="5"/>
  <c r="F256" i="5"/>
  <c r="H255" i="5"/>
  <c r="F255" i="5"/>
  <c r="H254" i="5"/>
  <c r="F254" i="5"/>
  <c r="H253" i="5"/>
  <c r="F253" i="5"/>
  <c r="H252" i="5"/>
  <c r="F252" i="5"/>
  <c r="H251" i="5"/>
  <c r="F251" i="5"/>
  <c r="H250" i="5"/>
  <c r="F250" i="5"/>
  <c r="H249" i="5"/>
  <c r="F249" i="5"/>
  <c r="H248" i="5"/>
  <c r="F248" i="5"/>
  <c r="H247" i="5"/>
  <c r="F247" i="5"/>
  <c r="H246" i="5"/>
  <c r="F246" i="5"/>
  <c r="H245" i="5"/>
  <c r="F245" i="5"/>
  <c r="H244" i="5"/>
  <c r="F244" i="5"/>
  <c r="H243" i="5"/>
  <c r="F243" i="5"/>
  <c r="H242" i="5"/>
  <c r="F242" i="5"/>
  <c r="H241" i="5"/>
  <c r="F241" i="5"/>
  <c r="H240" i="5"/>
  <c r="F240" i="5"/>
  <c r="H239" i="5"/>
  <c r="F239" i="5"/>
  <c r="H238" i="5"/>
  <c r="F238" i="5"/>
  <c r="H237" i="5"/>
  <c r="F237" i="5"/>
  <c r="H236" i="5"/>
  <c r="F236" i="5"/>
  <c r="H235" i="5"/>
  <c r="F235" i="5"/>
  <c r="H234" i="5"/>
  <c r="F234" i="5"/>
  <c r="H233" i="5"/>
  <c r="F233" i="5"/>
  <c r="H232" i="5"/>
  <c r="F232" i="5"/>
  <c r="H231" i="5"/>
  <c r="F231" i="5"/>
  <c r="H230" i="5"/>
  <c r="F230" i="5"/>
  <c r="H229" i="5"/>
  <c r="F229" i="5"/>
  <c r="H228" i="5"/>
  <c r="F228" i="5"/>
  <c r="H227" i="5"/>
  <c r="F227" i="5"/>
  <c r="H226" i="5"/>
  <c r="F226" i="5"/>
  <c r="H225" i="5"/>
  <c r="F225" i="5"/>
  <c r="H224" i="5"/>
  <c r="F224" i="5"/>
  <c r="H223" i="5"/>
  <c r="F223" i="5"/>
  <c r="H222" i="5"/>
  <c r="F222" i="5"/>
  <c r="H221" i="5"/>
  <c r="F221" i="5"/>
  <c r="H220" i="5"/>
  <c r="F220" i="5"/>
  <c r="H219" i="5"/>
  <c r="F219" i="5"/>
  <c r="H218" i="5"/>
  <c r="F218" i="5"/>
  <c r="H217" i="5"/>
  <c r="F217" i="5"/>
  <c r="H216" i="5"/>
  <c r="F216" i="5"/>
  <c r="H215" i="5"/>
  <c r="F215" i="5"/>
  <c r="H214" i="5"/>
  <c r="F214" i="5"/>
  <c r="H213" i="5"/>
  <c r="F213" i="5"/>
  <c r="H212" i="5"/>
  <c r="F212" i="5"/>
  <c r="H211" i="5"/>
  <c r="F211" i="5"/>
  <c r="H210" i="5"/>
  <c r="F210" i="5"/>
  <c r="H209" i="5"/>
  <c r="F209" i="5"/>
  <c r="H208" i="5"/>
  <c r="F208" i="5"/>
  <c r="H207" i="5"/>
  <c r="F207" i="5"/>
  <c r="H206" i="5"/>
  <c r="F206" i="5"/>
  <c r="H205" i="5"/>
  <c r="F205" i="5"/>
  <c r="H204" i="5"/>
  <c r="F204" i="5"/>
  <c r="H203" i="5"/>
  <c r="F203" i="5"/>
  <c r="H202" i="5"/>
  <c r="F202" i="5"/>
  <c r="H201" i="5"/>
  <c r="F201" i="5"/>
  <c r="H200" i="5"/>
  <c r="F200" i="5"/>
  <c r="H199" i="5"/>
  <c r="F199" i="5"/>
  <c r="H198" i="5"/>
  <c r="F198" i="5"/>
  <c r="H197" i="5"/>
  <c r="F197" i="5"/>
  <c r="H196" i="5"/>
  <c r="F196" i="5"/>
  <c r="H195" i="5"/>
  <c r="F195" i="5"/>
  <c r="H194" i="5"/>
  <c r="F194" i="5"/>
  <c r="H193" i="5"/>
  <c r="F193" i="5"/>
  <c r="H192" i="5"/>
  <c r="F192" i="5"/>
  <c r="H191" i="5"/>
  <c r="F191" i="5"/>
  <c r="H190" i="5"/>
  <c r="F190" i="5"/>
  <c r="H189" i="5"/>
  <c r="F189" i="5"/>
  <c r="H188" i="5"/>
  <c r="F188" i="5"/>
  <c r="H187" i="5"/>
  <c r="F187" i="5"/>
  <c r="H186" i="5"/>
  <c r="F186" i="5"/>
  <c r="H185" i="5"/>
  <c r="F185" i="5"/>
  <c r="H184" i="5"/>
  <c r="F184" i="5"/>
  <c r="H183" i="5"/>
  <c r="F183" i="5"/>
  <c r="H182" i="5"/>
  <c r="F182" i="5"/>
  <c r="H181" i="5"/>
  <c r="F181" i="5"/>
  <c r="H180" i="5"/>
  <c r="F180" i="5"/>
  <c r="H179" i="5"/>
  <c r="F179" i="5"/>
  <c r="H178" i="5"/>
  <c r="F178" i="5"/>
  <c r="H177" i="5"/>
  <c r="F177" i="5"/>
  <c r="H176" i="5"/>
  <c r="F176" i="5"/>
  <c r="H175" i="5"/>
  <c r="F175" i="5"/>
  <c r="H173" i="5"/>
  <c r="F173" i="5"/>
  <c r="H172" i="5"/>
  <c r="F172" i="5"/>
  <c r="H171" i="5"/>
  <c r="F171" i="5"/>
  <c r="H170" i="5"/>
  <c r="F170" i="5"/>
  <c r="H169" i="5"/>
  <c r="F169" i="5"/>
  <c r="H168" i="5"/>
  <c r="F168" i="5"/>
  <c r="H167" i="5"/>
  <c r="F167" i="5"/>
  <c r="H166" i="5"/>
  <c r="H165" i="5"/>
  <c r="F165" i="5"/>
  <c r="H162" i="5"/>
  <c r="F162" i="5"/>
  <c r="H161" i="5"/>
  <c r="F161" i="5"/>
  <c r="H160" i="5"/>
  <c r="F160" i="5"/>
  <c r="H158" i="5"/>
  <c r="F158" i="5"/>
  <c r="H157" i="5"/>
  <c r="F157" i="5"/>
  <c r="H156" i="5"/>
  <c r="F156" i="5"/>
  <c r="H155" i="5"/>
  <c r="F155" i="5"/>
  <c r="H154" i="5"/>
  <c r="F154" i="5"/>
  <c r="H153" i="5"/>
  <c r="F153" i="5"/>
  <c r="H152" i="5"/>
  <c r="F152" i="5"/>
  <c r="H151" i="5"/>
  <c r="F151" i="5"/>
  <c r="H150" i="5"/>
  <c r="F150" i="5"/>
  <c r="H149" i="5"/>
  <c r="F149" i="5"/>
  <c r="H148" i="5"/>
  <c r="F148" i="5"/>
  <c r="H147" i="5"/>
  <c r="F147" i="5"/>
  <c r="H146" i="5"/>
  <c r="F146" i="5"/>
  <c r="H145" i="5"/>
  <c r="F145" i="5"/>
  <c r="H144" i="5"/>
  <c r="F144" i="5"/>
  <c r="H143" i="5"/>
  <c r="F143" i="5"/>
  <c r="H142" i="5"/>
  <c r="F142" i="5"/>
  <c r="H141" i="5"/>
  <c r="F141" i="5"/>
  <c r="H140" i="5"/>
  <c r="F140" i="5"/>
  <c r="H139" i="5"/>
  <c r="F139" i="5"/>
  <c r="H138" i="5"/>
  <c r="F138" i="5"/>
  <c r="H137" i="5"/>
  <c r="F137" i="5"/>
  <c r="H136" i="5"/>
  <c r="F136" i="5"/>
  <c r="H135" i="5"/>
  <c r="F135" i="5"/>
  <c r="H134" i="5"/>
  <c r="F134" i="5"/>
  <c r="H133" i="5"/>
  <c r="F133" i="5"/>
  <c r="H132" i="5"/>
  <c r="F132" i="5"/>
  <c r="H131" i="5"/>
  <c r="F131" i="5"/>
  <c r="H130" i="5"/>
  <c r="F130" i="5"/>
  <c r="H129" i="5"/>
  <c r="F129" i="5"/>
  <c r="H128" i="5"/>
  <c r="F128" i="5"/>
  <c r="H127" i="5"/>
  <c r="F127" i="5"/>
  <c r="H126" i="5"/>
  <c r="F126" i="5"/>
  <c r="H125" i="5"/>
  <c r="F125" i="5"/>
  <c r="H124" i="5"/>
  <c r="F124" i="5"/>
  <c r="H123" i="5"/>
  <c r="F123" i="5"/>
  <c r="H122" i="5"/>
  <c r="F122" i="5"/>
  <c r="H121" i="5"/>
  <c r="F121" i="5"/>
  <c r="H120" i="5"/>
  <c r="F120" i="5"/>
  <c r="H119" i="5"/>
  <c r="F119" i="5"/>
  <c r="H118" i="5"/>
  <c r="F118" i="5"/>
  <c r="H117" i="5"/>
  <c r="F117" i="5"/>
  <c r="H116" i="5"/>
  <c r="F116" i="5"/>
  <c r="H115" i="5"/>
  <c r="F115" i="5"/>
  <c r="H114" i="5"/>
  <c r="F114" i="5"/>
  <c r="H113" i="5"/>
  <c r="F113" i="5"/>
  <c r="H112" i="5"/>
  <c r="F112" i="5"/>
  <c r="H111" i="5"/>
  <c r="F111" i="5"/>
  <c r="H110" i="5"/>
  <c r="F110" i="5"/>
  <c r="H109" i="5"/>
  <c r="F109" i="5"/>
  <c r="H108" i="5"/>
  <c r="F108" i="5"/>
  <c r="H107" i="5"/>
  <c r="F107" i="5"/>
  <c r="H106" i="5"/>
  <c r="F106" i="5"/>
  <c r="H105" i="5"/>
  <c r="F105" i="5"/>
  <c r="H104" i="5"/>
  <c r="F104" i="5"/>
  <c r="H103" i="5"/>
  <c r="F103" i="5"/>
  <c r="H102" i="5"/>
  <c r="F102" i="5"/>
  <c r="H101" i="5"/>
  <c r="F101" i="5"/>
  <c r="H100" i="5"/>
  <c r="F100" i="5"/>
  <c r="H99" i="5"/>
  <c r="F99" i="5"/>
  <c r="H98" i="5"/>
  <c r="F98" i="5"/>
  <c r="H97" i="5"/>
  <c r="F97" i="5"/>
  <c r="H96" i="5"/>
  <c r="F96" i="5"/>
  <c r="H95" i="5"/>
  <c r="F95" i="5"/>
  <c r="H94" i="5"/>
  <c r="F94" i="5"/>
  <c r="H93" i="5"/>
  <c r="F93" i="5"/>
  <c r="H92" i="5"/>
  <c r="F92" i="5"/>
  <c r="H91" i="5"/>
  <c r="F91" i="5"/>
  <c r="H90" i="5"/>
  <c r="F90" i="5"/>
  <c r="H89" i="5"/>
  <c r="F89" i="5"/>
  <c r="H88" i="5"/>
  <c r="F88" i="5"/>
  <c r="H87" i="5"/>
  <c r="F87" i="5"/>
  <c r="H86" i="5"/>
  <c r="F86" i="5"/>
  <c r="H85" i="5"/>
  <c r="F85" i="5"/>
  <c r="H84" i="5"/>
  <c r="F84" i="5"/>
  <c r="H83" i="5"/>
  <c r="F83" i="5"/>
  <c r="H82" i="5"/>
  <c r="F82" i="5"/>
  <c r="H81" i="5"/>
  <c r="F81" i="5"/>
  <c r="H80" i="5"/>
  <c r="F80" i="5"/>
  <c r="H79" i="5"/>
  <c r="F79" i="5"/>
  <c r="H78" i="5"/>
  <c r="F78" i="5"/>
  <c r="H77" i="5"/>
  <c r="F77" i="5"/>
  <c r="H76" i="5"/>
  <c r="F76" i="5"/>
  <c r="H75" i="5"/>
  <c r="F75" i="5"/>
  <c r="H74" i="5"/>
  <c r="F74" i="5"/>
  <c r="H73" i="5"/>
  <c r="F73" i="5"/>
  <c r="H72" i="5"/>
  <c r="F72" i="5"/>
  <c r="H71" i="5"/>
  <c r="F71" i="5"/>
  <c r="H70" i="5"/>
  <c r="F70" i="5"/>
  <c r="H69" i="5"/>
  <c r="F69" i="5"/>
  <c r="H68" i="5"/>
  <c r="F68" i="5"/>
  <c r="H67" i="5"/>
  <c r="F67" i="5"/>
  <c r="H66" i="5"/>
  <c r="F66" i="5"/>
  <c r="H65" i="5"/>
  <c r="F65" i="5"/>
  <c r="H64" i="5"/>
  <c r="F64" i="5"/>
  <c r="H63" i="5"/>
  <c r="F63" i="5"/>
  <c r="H62" i="5"/>
  <c r="F62" i="5"/>
  <c r="H61" i="5"/>
  <c r="F61" i="5"/>
  <c r="H60" i="5"/>
  <c r="F60" i="5"/>
  <c r="H59" i="5"/>
  <c r="F59" i="5"/>
  <c r="H58" i="5"/>
  <c r="F58" i="5"/>
  <c r="H57" i="5"/>
  <c r="F57" i="5"/>
  <c r="H56" i="5"/>
  <c r="F56" i="5"/>
  <c r="H55" i="5"/>
  <c r="F55" i="5"/>
  <c r="H54" i="5"/>
  <c r="F54" i="5"/>
  <c r="H53" i="5"/>
  <c r="F53" i="5"/>
  <c r="H52" i="5"/>
  <c r="F52" i="5"/>
  <c r="H51" i="5"/>
  <c r="F51" i="5"/>
  <c r="H50" i="5"/>
  <c r="F50" i="5"/>
  <c r="H49" i="5"/>
  <c r="F49" i="5"/>
  <c r="H48" i="5"/>
  <c r="F48" i="5"/>
  <c r="H47" i="5"/>
  <c r="F47" i="5"/>
  <c r="H46" i="5"/>
  <c r="F46" i="5"/>
  <c r="H45" i="5"/>
  <c r="F45" i="5"/>
  <c r="H44" i="5"/>
  <c r="F44" i="5"/>
  <c r="H43" i="5"/>
  <c r="F43" i="5"/>
  <c r="H42" i="5"/>
  <c r="F42" i="5"/>
  <c r="H41" i="5"/>
  <c r="F41" i="5"/>
  <c r="H40" i="5"/>
  <c r="F40" i="5"/>
  <c r="H39" i="5"/>
  <c r="F39" i="5"/>
  <c r="H38" i="5"/>
  <c r="F38" i="5"/>
  <c r="H37" i="5"/>
  <c r="F37" i="5"/>
  <c r="H36" i="5"/>
  <c r="F36" i="5"/>
  <c r="H35" i="5"/>
  <c r="F35" i="5"/>
  <c r="H34" i="5"/>
  <c r="F34" i="5"/>
  <c r="H33" i="5"/>
  <c r="F33" i="5"/>
  <c r="H32" i="5"/>
  <c r="F32" i="5"/>
  <c r="H31" i="5"/>
  <c r="F31" i="5"/>
  <c r="H30" i="5"/>
  <c r="F30" i="5"/>
  <c r="H29" i="5"/>
  <c r="F29" i="5"/>
  <c r="H28" i="5"/>
  <c r="F28" i="5"/>
  <c r="H27" i="5"/>
  <c r="F27" i="5"/>
  <c r="H26" i="5"/>
  <c r="F26" i="5"/>
  <c r="H25" i="5"/>
  <c r="F25" i="5"/>
  <c r="H24" i="5"/>
  <c r="F24" i="5"/>
  <c r="H23" i="5"/>
  <c r="F23" i="5"/>
  <c r="H22" i="5"/>
  <c r="F22" i="5"/>
  <c r="H21" i="5"/>
  <c r="F21" i="5"/>
  <c r="H20" i="5"/>
  <c r="F20" i="5"/>
  <c r="H19" i="5"/>
  <c r="F19" i="5"/>
  <c r="H18" i="5"/>
  <c r="F18" i="5"/>
  <c r="H17" i="5"/>
  <c r="F17" i="5"/>
  <c r="H16" i="5"/>
  <c r="F16" i="5"/>
  <c r="H15" i="5"/>
  <c r="F15" i="5"/>
  <c r="H14" i="5"/>
  <c r="F14" i="5"/>
  <c r="H13" i="5"/>
  <c r="F13" i="5"/>
  <c r="H12" i="5"/>
  <c r="F12" i="5"/>
  <c r="H11" i="5"/>
  <c r="F11" i="5"/>
  <c r="H10" i="5"/>
  <c r="F10" i="5"/>
  <c r="H9" i="5"/>
  <c r="F9" i="5"/>
  <c r="H8" i="5"/>
  <c r="F8" i="5"/>
  <c r="A2" i="5"/>
  <c r="A1" i="5"/>
  <c r="C84" i="4"/>
  <c r="A2" i="4"/>
  <c r="A1" i="4"/>
  <c r="D81" i="3"/>
  <c r="E81" i="3" s="1"/>
  <c r="D80" i="3"/>
  <c r="E80" i="3" s="1"/>
  <c r="D79" i="3"/>
  <c r="E79" i="3" s="1"/>
  <c r="D77" i="3"/>
  <c r="E77" i="3" s="1"/>
  <c r="D76" i="3"/>
  <c r="E76" i="3" s="1"/>
  <c r="D75" i="3"/>
  <c r="E75" i="3" s="1"/>
  <c r="D74" i="3"/>
  <c r="E74" i="3" s="1"/>
  <c r="D73" i="3"/>
  <c r="E73" i="3" s="1"/>
  <c r="D72" i="3"/>
  <c r="E72" i="3" s="1"/>
  <c r="D70" i="3"/>
  <c r="E70" i="3" s="1"/>
  <c r="D69" i="3"/>
  <c r="E69" i="3" s="1"/>
  <c r="D68" i="3"/>
  <c r="E68" i="3" s="1"/>
  <c r="D67" i="3"/>
  <c r="E67" i="3" s="1"/>
  <c r="D66" i="3"/>
  <c r="E66" i="3" s="1"/>
  <c r="D65" i="3"/>
  <c r="E65" i="3" s="1"/>
  <c r="D63" i="3"/>
  <c r="E63" i="3" s="1"/>
  <c r="D62" i="3"/>
  <c r="E62" i="3" s="1"/>
  <c r="D61" i="3"/>
  <c r="E61" i="3" s="1"/>
  <c r="D60" i="3"/>
  <c r="E60" i="3" s="1"/>
  <c r="D59" i="3"/>
  <c r="E59" i="3" s="1"/>
  <c r="D58" i="3"/>
  <c r="E58" i="3" s="1"/>
  <c r="D56" i="3"/>
  <c r="E56" i="3" s="1"/>
  <c r="D55" i="3"/>
  <c r="E55" i="3" s="1"/>
  <c r="D54" i="3"/>
  <c r="E54" i="3" s="1"/>
  <c r="D53" i="3"/>
  <c r="E53" i="3" s="1"/>
  <c r="D52" i="3"/>
  <c r="E52" i="3" s="1"/>
  <c r="D51" i="3"/>
  <c r="E51" i="3" s="1"/>
  <c r="D49" i="3"/>
  <c r="E49" i="3" s="1"/>
  <c r="D48" i="3"/>
  <c r="E48" i="3" s="1"/>
  <c r="D47" i="3"/>
  <c r="E47" i="3" s="1"/>
  <c r="D46" i="3"/>
  <c r="E46" i="3" s="1"/>
  <c r="D45" i="3"/>
  <c r="E45" i="3" s="1"/>
  <c r="D44" i="3"/>
  <c r="E44" i="3" s="1"/>
  <c r="D42" i="3"/>
  <c r="E42" i="3" s="1"/>
  <c r="D41" i="3"/>
  <c r="E41" i="3" s="1"/>
  <c r="D40" i="3"/>
  <c r="E40" i="3" s="1"/>
  <c r="D39" i="3"/>
  <c r="E39" i="3" s="1"/>
  <c r="D38" i="3"/>
  <c r="E38" i="3" s="1"/>
  <c r="D37" i="3"/>
  <c r="E37" i="3" s="1"/>
  <c r="D35" i="3"/>
  <c r="E35" i="3" s="1"/>
  <c r="D34" i="3"/>
  <c r="E34" i="3" s="1"/>
  <c r="D33" i="3"/>
  <c r="E33" i="3" s="1"/>
  <c r="D32" i="3"/>
  <c r="E32" i="3" s="1"/>
  <c r="D31" i="3"/>
  <c r="E31" i="3" s="1"/>
  <c r="D30" i="3"/>
  <c r="E30" i="3" s="1"/>
  <c r="D28" i="3"/>
  <c r="E28" i="3" s="1"/>
  <c r="D27" i="3"/>
  <c r="E27" i="3" s="1"/>
  <c r="D26" i="3"/>
  <c r="E26" i="3" s="1"/>
  <c r="D25" i="3"/>
  <c r="E25" i="3" s="1"/>
  <c r="D24" i="3"/>
  <c r="E24" i="3" s="1"/>
  <c r="D23" i="3"/>
  <c r="E23" i="3" s="1"/>
  <c r="D21" i="3"/>
  <c r="E21" i="3" s="1"/>
  <c r="D20" i="3"/>
  <c r="E20" i="3" s="1"/>
  <c r="D19" i="3"/>
  <c r="E19" i="3" s="1"/>
  <c r="D18" i="3"/>
  <c r="E18" i="3" s="1"/>
  <c r="D17" i="3"/>
  <c r="E17" i="3" s="1"/>
  <c r="D16" i="3"/>
  <c r="E16" i="3" s="1"/>
  <c r="D14" i="3"/>
  <c r="E14" i="3" s="1"/>
  <c r="D13" i="3"/>
  <c r="E13" i="3" s="1"/>
  <c r="D12" i="3"/>
  <c r="E12" i="3" s="1"/>
  <c r="D11" i="3"/>
  <c r="E11" i="3" s="1"/>
  <c r="D10" i="3"/>
  <c r="E10" i="3" s="1"/>
  <c r="D9" i="3"/>
  <c r="E9" i="3" s="1"/>
  <c r="I8" i="3"/>
  <c r="A2" i="3"/>
  <c r="H7" i="5" l="1"/>
  <c r="F885" i="5"/>
  <c r="B32" i="11"/>
  <c r="B36" i="11" s="1"/>
  <c r="H627" i="5"/>
  <c r="H809" i="5"/>
  <c r="F578" i="5"/>
  <c r="F809" i="5"/>
  <c r="H163" i="5"/>
  <c r="H604" i="5"/>
  <c r="F7" i="5"/>
  <c r="H159" i="5"/>
  <c r="H813" i="5"/>
  <c r="H846" i="5"/>
  <c r="C32" i="11"/>
  <c r="F159" i="5"/>
  <c r="E9" i="8"/>
  <c r="E99" i="8"/>
  <c r="E61" i="8"/>
  <c r="F813" i="5"/>
  <c r="F627" i="5"/>
  <c r="F846" i="5"/>
  <c r="F163" i="5"/>
  <c r="F604" i="5"/>
  <c r="E85" i="8"/>
  <c r="E45" i="8"/>
  <c r="E71" i="8"/>
  <c r="E24" i="8"/>
  <c r="D112" i="10"/>
  <c r="B8" i="12" s="1"/>
  <c r="E47" i="9"/>
  <c r="E48" i="9" l="1"/>
  <c r="E49" i="9" s="1"/>
  <c r="B7" i="12" s="1"/>
  <c r="B10" i="12" l="1"/>
  <c r="B11" i="12" s="1"/>
  <c r="B12" i="12" l="1"/>
  <c r="B13" i="12" s="1"/>
</calcChain>
</file>

<file path=xl/sharedStrings.xml><?xml version="1.0" encoding="utf-8"?>
<sst xmlns="http://schemas.openxmlformats.org/spreadsheetml/2006/main" count="617" uniqueCount="278">
  <si>
    <t>(Tableaux Excel - Candidats)</t>
  </si>
  <si>
    <t>BPU - DPGF</t>
  </si>
  <si>
    <t>Nom du candidat :</t>
  </si>
  <si>
    <t>PRESTATAIRE 1</t>
  </si>
  <si>
    <t xml:space="preserve">Date :  </t>
  </si>
  <si>
    <t>xx/xx/xx</t>
  </si>
  <si>
    <t>Aucune saisie à faire dans cet onglet</t>
  </si>
  <si>
    <t>Produits</t>
  </si>
  <si>
    <t>Prix mini HT</t>
  </si>
  <si>
    <t>Prix maxi HT</t>
  </si>
  <si>
    <t>Prix moyen de la Catégorie de prix €HT</t>
  </si>
  <si>
    <t>Prix moyen de la Catégorie de prix €TTC</t>
  </si>
  <si>
    <t>€ HT</t>
  </si>
  <si>
    <t>€ TTC</t>
  </si>
  <si>
    <t>Entrées</t>
  </si>
  <si>
    <t>Menu "économique" ou "malin"</t>
  </si>
  <si>
    <t>Catégorie 1</t>
  </si>
  <si>
    <t>Composition :</t>
  </si>
  <si>
    <t>Catégorie 2</t>
  </si>
  <si>
    <t>Catégorie 3</t>
  </si>
  <si>
    <t>Catégorie 4</t>
  </si>
  <si>
    <t>Catégorie 5</t>
  </si>
  <si>
    <t>Catégorie 6</t>
  </si>
  <si>
    <t>Buffet Salades</t>
  </si>
  <si>
    <t>Plats principaux</t>
  </si>
  <si>
    <t>Fromages</t>
  </si>
  <si>
    <t>Laitages</t>
  </si>
  <si>
    <t>Desserts</t>
  </si>
  <si>
    <t>Buffet Desserts</t>
  </si>
  <si>
    <t>Buffet Fruits</t>
  </si>
  <si>
    <t>Fruits entiers</t>
  </si>
  <si>
    <t>Boissons</t>
  </si>
  <si>
    <t>Pains</t>
  </si>
  <si>
    <t>Nombre de Choix par Catégorie</t>
  </si>
  <si>
    <t>Taux de prise</t>
  </si>
  <si>
    <t>Cahier de facturation Self</t>
  </si>
  <si>
    <t>Origine ou spécificités</t>
  </si>
  <si>
    <t>Frais</t>
  </si>
  <si>
    <t>Grammage brut</t>
  </si>
  <si>
    <t>% de Perte</t>
  </si>
  <si>
    <t>Grammage net</t>
  </si>
  <si>
    <t>Prix de vente H.T</t>
  </si>
  <si>
    <t>Prix de vente T.T.C</t>
  </si>
  <si>
    <t>Famille "Entrées"</t>
  </si>
  <si>
    <t>Salad'Bar</t>
  </si>
  <si>
    <t>Les viandes en cuisson "Minute"</t>
  </si>
  <si>
    <t>Les autres Plats</t>
  </si>
  <si>
    <t>Assiette seule de légumes</t>
  </si>
  <si>
    <t>Famille "Fromages"</t>
  </si>
  <si>
    <t>Famille "Laitages"</t>
  </si>
  <si>
    <t>Famille "Desserts"</t>
  </si>
  <si>
    <t>Dessert'Bar</t>
  </si>
  <si>
    <t>Fruit'Bar</t>
  </si>
  <si>
    <t>Famille "Fruits entiers"</t>
  </si>
  <si>
    <t>Boissons non alcoolisées</t>
  </si>
  <si>
    <t>Famille "Pains"</t>
  </si>
  <si>
    <t>Cahier de facturation Produits Cafétéria / Restauration Rapide</t>
  </si>
  <si>
    <t>Les prestations pré-remplies dans les cases blanches de la colonne A sont des pré-requis. Le sous-missionnaire doit impérativement proposer à minima ces prestations dans son offre et compléter les autres colonnes.</t>
  </si>
  <si>
    <t>Désignation</t>
  </si>
  <si>
    <t xml:space="preserve"> Grammage</t>
  </si>
  <si>
    <t>H.T.</t>
  </si>
  <si>
    <t>T.T.C.</t>
  </si>
  <si>
    <t>Formules petit déjeuner/goûter</t>
  </si>
  <si>
    <t>Boissons chaudes</t>
  </si>
  <si>
    <t>Café expresso</t>
  </si>
  <si>
    <t>Double expresso</t>
  </si>
  <si>
    <t>Café décaféiné</t>
  </si>
  <si>
    <t>Café crème</t>
  </si>
  <si>
    <t>Grand café crème</t>
  </si>
  <si>
    <t>Cappuccino</t>
  </si>
  <si>
    <t>Chocolat</t>
  </si>
  <si>
    <t>Thé</t>
  </si>
  <si>
    <t>Boissons froides</t>
  </si>
  <si>
    <t>Eau gazeuse Badoit 33 cl ou équivalent</t>
  </si>
  <si>
    <t>Eau de source Evian 50 cl ou équivalent</t>
  </si>
  <si>
    <t>Eau minérale Chantereine 50 cl ou équivalent</t>
  </si>
  <si>
    <t>Coca cola / light / black 33 cl ou équivalent</t>
  </si>
  <si>
    <t>Coca cola / light / black 50 cl ou équivalent</t>
  </si>
  <si>
    <t>Orangina 33 cl ou équivalent</t>
  </si>
  <si>
    <t>Fanta 33 cl ou équivalent</t>
  </si>
  <si>
    <t>Sprite 33 cl ou équivalent</t>
  </si>
  <si>
    <t>Ice Tea 33 cl ou équivalent</t>
  </si>
  <si>
    <t xml:space="preserve">Smoothie 25 cl </t>
  </si>
  <si>
    <t>Jus de fruits 25 cl</t>
  </si>
  <si>
    <t>Viennoiseries / Pâtisseries / Confiseries</t>
  </si>
  <si>
    <t>Croissant</t>
  </si>
  <si>
    <t>Pain au chocolat</t>
  </si>
  <si>
    <t>Pain aux raisins</t>
  </si>
  <si>
    <t>Desserts / Fruits</t>
  </si>
  <si>
    <t>Détail des produits</t>
  </si>
  <si>
    <t>Description</t>
  </si>
  <si>
    <t>Délai de commande</t>
  </si>
  <si>
    <t>Petit-déjeuner et pause</t>
  </si>
  <si>
    <t>Cocktails déjeunatoires ou dinatoires (tarifs par personne)</t>
  </si>
  <si>
    <t>Boissons alcoolisées</t>
  </si>
  <si>
    <t>Service à table</t>
  </si>
  <si>
    <t>Autres prestations</t>
  </si>
  <si>
    <t>Vacation Maître d'Hôtel</t>
  </si>
  <si>
    <t>(1) : Indiquer la qualification ou le type de poste</t>
  </si>
  <si>
    <t>(2) : Indiquer le statut "Cadre", "Agent de Maitrise" ou "Employé"</t>
  </si>
  <si>
    <t>Qualification (1)</t>
  </si>
  <si>
    <t>Statut (2)</t>
  </si>
  <si>
    <t>Poste (3)</t>
  </si>
  <si>
    <t>Total équipe et salaire brut</t>
  </si>
  <si>
    <t>Charges patronales + 13ème mois + primes, hors remplacements (saisie en %)</t>
  </si>
  <si>
    <t>Remplacements (saisie en %)</t>
  </si>
  <si>
    <t>TOTAL SALAIRES mensuels</t>
  </si>
  <si>
    <t>Le sous-missionnaire saisit les montants pour les lignes cochées à sa charge</t>
  </si>
  <si>
    <t>Aucune modification du tableau ne sera acceptée ni de lignes supplémentaires.</t>
  </si>
  <si>
    <t>Entretien, maintenance technique et révision cuisine : PREVENTIF</t>
  </si>
  <si>
    <t>Matériel frigorifique, chambres froides</t>
  </si>
  <si>
    <t>X</t>
  </si>
  <si>
    <t>Matériel de cuisson, de fabrication, de conditionnement et électromécanique</t>
  </si>
  <si>
    <t>Matériel et mobilier de distribution</t>
  </si>
  <si>
    <t>Bacs, chariots et échelles de manutention, plans de travail, matériel de pesée,</t>
  </si>
  <si>
    <t>Etagères, placards, armoires..</t>
  </si>
  <si>
    <t>Entretien des élévateurs hydrauliques</t>
  </si>
  <si>
    <t>Armoires vestiaires</t>
  </si>
  <si>
    <t>Entretiens techniques, maintenance et révision cuisine : CURATIF</t>
  </si>
  <si>
    <t>Cloisons, revêtements de sols, plafonds, peintures, faïences : Usure normale</t>
  </si>
  <si>
    <t>Cloisons, revêtements de sols, plafonds, peintures, faïences : Usure anormale</t>
  </si>
  <si>
    <t>Huisseries, vitreries, serrureries :  Usure normale</t>
  </si>
  <si>
    <t>Huisseries, vitreries, serrureries :  Usure anormale</t>
  </si>
  <si>
    <t>Renouvellement du matériel</t>
  </si>
  <si>
    <t>Batterie de cuisine et ustensiles de cuisine</t>
  </si>
  <si>
    <t>Vaisselle, verrerie et couverts</t>
  </si>
  <si>
    <t>Plateaux</t>
  </si>
  <si>
    <t>Affichage et Signalétique</t>
  </si>
  <si>
    <t>Matériel de service de distribution, Plats de présentation, ustensiles de distribution et chariots</t>
  </si>
  <si>
    <t>Hygiène, Propreté et Déchets</t>
  </si>
  <si>
    <t>Désinfection / désinsectisation / dératisation</t>
  </si>
  <si>
    <t>Nettoyage et dégraissage des hottes (Gaines verticales et tourelles)</t>
  </si>
  <si>
    <t>Nettoyage et dégraissage des hottes (Gaines horizontales)</t>
  </si>
  <si>
    <t>Nettoyage et dégraissage des hottes et filtres des hottes</t>
  </si>
  <si>
    <t>Location de containers à déchets</t>
  </si>
  <si>
    <t>Enlèvement des déchets selon tri sélectif</t>
  </si>
  <si>
    <t>Enlèvement des huiles usagées</t>
  </si>
  <si>
    <t>Fluides</t>
  </si>
  <si>
    <t>Télécommunication, informatique et fournitures de bureau</t>
  </si>
  <si>
    <t>Téléphone : abonnement et consommation</t>
  </si>
  <si>
    <t>Connexion internet et divers : installation, abonnement et consommation</t>
  </si>
  <si>
    <t>Système informatique du site et consommables</t>
  </si>
  <si>
    <t>Fournitures de bureau, affranchissement</t>
  </si>
  <si>
    <t>Système d'encaissement</t>
  </si>
  <si>
    <t>Caisses - matériel, logiciel et maintenance et frais associés</t>
  </si>
  <si>
    <t>Terminaux carte bancaire et frais associés</t>
  </si>
  <si>
    <t>Bornes de rechargement et frais associés</t>
  </si>
  <si>
    <t>Chargement par internet et frais associés</t>
  </si>
  <si>
    <t>Fourniture des badges et titres de paiement</t>
  </si>
  <si>
    <t>Autres frais d'exploitation du site</t>
  </si>
  <si>
    <t>Emballages alimentaires et consommables à usage unique (serviettes, VAE, etc.)</t>
  </si>
  <si>
    <t>Tenues du personnel : location et nettoyage</t>
  </si>
  <si>
    <t>Linge de service, linge plat (nappes et serviettes)</t>
  </si>
  <si>
    <t>Equipements de Protection Individuelle (EPI) : hygiène et sécurité,</t>
  </si>
  <si>
    <t xml:space="preserve">Animation des services, enquêtes de satisfaction Consommateurs </t>
  </si>
  <si>
    <t>Redevance de marques, branding</t>
  </si>
  <si>
    <t>Location de matériels et équipements : machine à boissons, fontaines à eau,</t>
  </si>
  <si>
    <t>Location de matériels et équipements : matériels de consigne</t>
  </si>
  <si>
    <t>Location de véhicules de livraison ou de services</t>
  </si>
  <si>
    <t>Libre</t>
  </si>
  <si>
    <t>Contrôles Qualité et Suivi Contractuel</t>
  </si>
  <si>
    <t>Contrôles sanitaires et bactériologiques</t>
  </si>
  <si>
    <t>Contrôle des engagements contractuels et suivi de performance</t>
  </si>
  <si>
    <t>Contrôles règlementaires</t>
  </si>
  <si>
    <t>Contrôle des installations électriques</t>
  </si>
  <si>
    <t>Contrôle SECURITE-INCENDIE</t>
  </si>
  <si>
    <t>Contrôle ASCENCEURS et MONTE-CHARGES</t>
  </si>
  <si>
    <t>Contrôle de Potabilité de l'Eau</t>
  </si>
  <si>
    <t>Assurances, impôts et taxes</t>
  </si>
  <si>
    <t>Taxes foncières, Multirisques immeuble (incendie, vol, dégâts des eaux, …)</t>
  </si>
  <si>
    <t>Autres impôts et taxes (CVAE, …)</t>
  </si>
  <si>
    <t>Assurance Perte de Produits Alimentaires</t>
  </si>
  <si>
    <t>TOTAL DES FRAIS D'EXPLOITATION mensuels €HT</t>
  </si>
  <si>
    <t>INVESTISSEMENTS METIERS</t>
  </si>
  <si>
    <t>PROJETS TECHNIQUES (détail à fournir en annexe)</t>
  </si>
  <si>
    <t>TOTAL DES INVESTISSEMENTS € HT</t>
  </si>
  <si>
    <t>INVESTISSEMENTS € HT RÉPERCUTÉS DANS LES FRAIS FIXES</t>
  </si>
  <si>
    <t>Nombre de mois d'amortissement</t>
  </si>
  <si>
    <t>Amortissement mensuel lié aux investissements REPERCUTES € HT</t>
  </si>
  <si>
    <t>Investissements NON REPERCUTES dans les frais fixes € HT</t>
  </si>
  <si>
    <t>Frais de personnel mensuels</t>
  </si>
  <si>
    <t>Frais d'exploitation mensuels</t>
  </si>
  <si>
    <t>Amortissements mensuels</t>
  </si>
  <si>
    <t>1er pain gratuit</t>
  </si>
  <si>
    <t>Nombre Heure mensuel</t>
  </si>
  <si>
    <t>Salaire brut mensuel</t>
  </si>
  <si>
    <t>(3) : Mettre "1" si le profil est présent, même pour un temps partiel (qui est déterminé par le nombre d'heures)</t>
  </si>
  <si>
    <t>Ne remplir que les cellules jaunes</t>
  </si>
  <si>
    <t xml:space="preserve">Frais Généraux Mensuels </t>
  </si>
  <si>
    <t>Frais Fixes</t>
  </si>
  <si>
    <t>TITULAIRE</t>
  </si>
  <si>
    <t>Nettoyage des baies vitrées intérieures</t>
  </si>
  <si>
    <t>Nettoyage des baies vitrées extérieures</t>
  </si>
  <si>
    <t>Repas Standard</t>
  </si>
  <si>
    <t>Repas Intermédiaire</t>
  </si>
  <si>
    <t>Repas Haut de gamme</t>
  </si>
  <si>
    <t>Forfait service faïence</t>
  </si>
  <si>
    <t>Forfait nappage</t>
  </si>
  <si>
    <t>Investissements - Amortissements mensuels</t>
  </si>
  <si>
    <t>Indiquer le nombre de choix applicable au Self chaque jour. Pour la grillade, chaque prestation de la carte compte pour 1 choix</t>
  </si>
  <si>
    <t>TARIFS en Prix complets</t>
  </si>
  <si>
    <t xml:space="preserve">Frais de Personnel Mensuels </t>
  </si>
  <si>
    <t>Famille "Plats" (Le coût comprend la garniture)</t>
  </si>
  <si>
    <t>Restauration du Campus d'Evry-Courcouronnes</t>
  </si>
  <si>
    <t>TELECOM SUDPARIS
INSTITUT MINES-TELECOM BUSINESS SCHOOL</t>
  </si>
  <si>
    <t>Indiquez les tarifs min et max des catégories tarifaires proposées. 
Il doit y avoir à minima 0,01€HT de différence entre le max d'une catégrie et le min de la catégorie supérieure</t>
  </si>
  <si>
    <t>MIDI</t>
  </si>
  <si>
    <r>
      <t xml:space="preserve">Précisions </t>
    </r>
    <r>
      <rPr>
        <b/>
        <sz val="11"/>
        <color indexed="65"/>
        <rFont val="Calibri Light"/>
        <family val="2"/>
      </rPr>
      <t>(contenance, compositions…)</t>
    </r>
  </si>
  <si>
    <t>Ne remplir que les cellules jaune clair</t>
  </si>
  <si>
    <t>Catégories tarifaires Self</t>
  </si>
  <si>
    <t>Choix par catégories et par familles de produits Self</t>
  </si>
  <si>
    <t>Sandwichs</t>
  </si>
  <si>
    <t>Salades</t>
  </si>
  <si>
    <t>Snacks/ Plats chauds/Plats à réchauffer</t>
  </si>
  <si>
    <t>Formules déjeuner restauration rapide</t>
  </si>
  <si>
    <t>Cahier de facturation - Room service - Service à Table</t>
  </si>
  <si>
    <t>Petit Contenant (Volume du contenant en Litre en colonne D)</t>
  </si>
  <si>
    <t>Moyen Contenant (Volume du contenant en Litre en colonne D)</t>
  </si>
  <si>
    <t>Grand Contenant (Volume du contenant en Litre en colonne D)</t>
  </si>
  <si>
    <t xml:space="preserve">Les prestations identiques à celles proposées au Self  (ex : boissons, yaourts, fruits,…) doivent être proposées à tarif identique. En cas d'écart, la tarification la plus basse sera celle applicable. </t>
  </si>
  <si>
    <t xml:space="preserve">Les prestations identiques à celles proposées en Cafétéria  (ex : boissons, yaourts, fruits,…) doivent être proposées à tarif identique. En cas d'écart, la tarification la plus basse sera celle applicable. </t>
  </si>
  <si>
    <t>Direction Site, Postes mutualisés</t>
  </si>
  <si>
    <t xml:space="preserve">Self </t>
  </si>
  <si>
    <t>Cafétéria / Restauration Rapide</t>
  </si>
  <si>
    <t xml:space="preserve">IMT-BS  TSP </t>
  </si>
  <si>
    <t>Self MIDI et SOIR 
+ Cafétéria / Restauration Rapide</t>
  </si>
  <si>
    <t>Investissements portés par le Titulaire</t>
  </si>
  <si>
    <t xml:space="preserve">Investissement éventuellement à la charge de l'IMT-BS et TSP </t>
  </si>
  <si>
    <t>Nombre de couverts médian mensuel</t>
  </si>
  <si>
    <t>Admission € HT</t>
  </si>
  <si>
    <t>Admission € TTC</t>
  </si>
  <si>
    <t>TOTAL MENSUEL en masse € HT</t>
  </si>
  <si>
    <t>TOTAL MENSUEL en masse € TTC</t>
  </si>
  <si>
    <t>Seuil 1 (1-100)</t>
  </si>
  <si>
    <t>Seuil 2 (101-200)</t>
  </si>
  <si>
    <t>Seuil 3 (201-300)</t>
  </si>
  <si>
    <t>Seuil 4 (301-400)</t>
  </si>
  <si>
    <t>Seuil 5 (401-500)</t>
  </si>
  <si>
    <t>Seuil 6 (501-600)</t>
  </si>
  <si>
    <t>TOTAL DU TAUX DE PRISE PAR PLATEAU</t>
  </si>
  <si>
    <t>Pour chaque choix indiqué, préciser le taux de prise prévisionnel conformément à votre connaissance de l'offre proposée (seulement pour le midi)</t>
  </si>
  <si>
    <t>Formule PDJ Standard</t>
  </si>
  <si>
    <t>Formule PDJ Intermédiaire</t>
  </si>
  <si>
    <t>Formule PDJ Haut de gamme</t>
  </si>
  <si>
    <t>Formule Pause Standard</t>
  </si>
  <si>
    <t>Formule Pause Intermédiaire</t>
  </si>
  <si>
    <t>Formule Pause Haut de gamme</t>
  </si>
  <si>
    <t>Plateaux repas froid (préciser si maison ou  nom du partenaire traiteur)</t>
  </si>
  <si>
    <t>Cocktail Haut de gamme</t>
  </si>
  <si>
    <t>Cocktail gamme Standard</t>
  </si>
  <si>
    <t>Cocktail gamme Intermédiaire</t>
  </si>
  <si>
    <t>Famille "Boissons" (indiquer systématiquement la contenance)</t>
  </si>
  <si>
    <t>Laverie, plonge batterie</t>
  </si>
  <si>
    <t>Bacs, chariots et échelles de manutention, plans de travail, matériel de pesée</t>
  </si>
  <si>
    <t>Elévateurs hydrauliques</t>
  </si>
  <si>
    <t>Bac à graisse (vidange &amp; entretien) sauf utilisation anormale du Titulaire</t>
  </si>
  <si>
    <t>Matériel d'entretien, produits d'entretien, fournitures sanitaires (locaux du Titulaire)</t>
  </si>
  <si>
    <t>Sels adoucisseurs (fourniture)</t>
  </si>
  <si>
    <t>Renouvellement des cartouches filtrantes des fontaines à eau</t>
  </si>
  <si>
    <t>Nettoyage des sols, murs sur toute la hauteur, plafonds et sous-plafonds : Zones de production (Cuisine)</t>
  </si>
  <si>
    <t>Nettoyage des sols (intérieur stands), murs sur toute la hauteur : Zones de Distribution</t>
  </si>
  <si>
    <t>Nettoyage des sols (côté convives), plafonds et sous-plafonds : Zones de Distribution</t>
  </si>
  <si>
    <t>Nettoyage des tables, chaises, fontaines et micro-ondes : Zones de salle à manger</t>
  </si>
  <si>
    <t>Nettoyage des sols, murs sur toute la hauteur, plafonds et sous-plafonds : Zones de salle à manger</t>
  </si>
  <si>
    <t>EAU - consommations</t>
  </si>
  <si>
    <t>ELECTRICITE - abonnements et consommations</t>
  </si>
  <si>
    <t>CVC - consommation</t>
  </si>
  <si>
    <t>Location de matériels et équipements : frigos connectés,</t>
  </si>
  <si>
    <t>Contrôle des Presses à Balles et Compacteurs à Déchets</t>
  </si>
  <si>
    <t>Taxes d'Enlèvement des Ordures Ménagères (TEOM)</t>
  </si>
  <si>
    <t>Responsabilité civile / intoxication alimentaire</t>
  </si>
  <si>
    <t>Cahier de facturation Frigos Connectés</t>
  </si>
  <si>
    <t>Famille "Desserts, laitages, fruits"</t>
  </si>
  <si>
    <t>Famille "Boissons" (indiquer systématiquement la contenance).</t>
  </si>
  <si>
    <t>Famille "Plats garnis"</t>
  </si>
  <si>
    <t>Réduction appliquée si boisson servie dans le contenant du consommateur (valeur à indiquer en négatif)</t>
  </si>
  <si>
    <t>Famille "Accessoire"</t>
  </si>
  <si>
    <t>Kit de couverts réutilisables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</si>
</sst>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#,##0.00\ &quot;€&quot;;\-#,##0.00\ &quot;€&quot;;#"/>
    <numFmt numFmtId="167" formatCode="0.000"/>
    <numFmt numFmtId="168" formatCode="0.000&quot; KG&quot;;\-0.000&quot; KG&quot;;0.000&quot; KG&quot;"/>
    <numFmt numFmtId="169" formatCode="0.000&quot; L&quot;"/>
    <numFmt numFmtId="170" formatCode="#,##0.00_ ;\-#,##0.00\ "/>
    <numFmt numFmtId="171" formatCode="#,##0_ ;\-#,##0\ "/>
    <numFmt numFmtId="172" formatCode="#,##0.000\ &quot;€&quot;"/>
  </numFmts>
  <fonts count="45" x14ac:knownFonts="1">
    <font>
      <sz val="11"/>
      <color theme="1"/>
      <name val="Calibri"/>
    </font>
    <font>
      <sz val="11"/>
      <color theme="1"/>
      <name val="Calibri Light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 Light"/>
      <family val="2"/>
    </font>
    <font>
      <sz val="12"/>
      <color theme="1"/>
      <name val="Calibri"/>
      <family val="2"/>
      <scheme val="minor"/>
    </font>
    <font>
      <b/>
      <sz val="14"/>
      <color indexed="65"/>
      <name val="Calibri Light"/>
      <family val="2"/>
    </font>
    <font>
      <sz val="11"/>
      <color theme="1"/>
      <name val="Calibri"/>
      <family val="2"/>
    </font>
    <font>
      <b/>
      <sz val="11"/>
      <color theme="0"/>
      <name val="Calibri Light"/>
      <family val="2"/>
    </font>
    <font>
      <b/>
      <sz val="11"/>
      <color theme="1"/>
      <name val="Calibri Light"/>
      <family val="2"/>
    </font>
    <font>
      <sz val="16"/>
      <name val="Calibri Light"/>
      <family val="2"/>
    </font>
    <font>
      <b/>
      <sz val="48"/>
      <name val="Calibri Light"/>
      <family val="2"/>
    </font>
    <font>
      <b/>
      <sz val="16"/>
      <color indexed="16"/>
      <name val="Calibri Light"/>
      <family val="2"/>
    </font>
    <font>
      <b/>
      <sz val="22"/>
      <color indexed="16"/>
      <name val="Calibri Light"/>
      <family val="2"/>
    </font>
    <font>
      <sz val="10"/>
      <name val="Calibri Light"/>
      <family val="2"/>
    </font>
    <font>
      <b/>
      <sz val="12"/>
      <name val="Calibri Light"/>
      <family val="2"/>
    </font>
    <font>
      <b/>
      <sz val="20"/>
      <name val="Calibri Light"/>
      <family val="2"/>
    </font>
    <font>
      <sz val="12"/>
      <name val="Calibri Light"/>
      <family val="2"/>
    </font>
    <font>
      <b/>
      <sz val="20"/>
      <color theme="1"/>
      <name val="Calibri Light"/>
      <family val="2"/>
    </font>
    <font>
      <b/>
      <sz val="16"/>
      <name val="Calibri Light"/>
      <family val="2"/>
    </font>
    <font>
      <sz val="11"/>
      <color indexed="2"/>
      <name val="Calibri Light"/>
      <family val="2"/>
    </font>
    <font>
      <b/>
      <sz val="16"/>
      <color theme="1"/>
      <name val="Calibri Light"/>
      <family val="2"/>
    </font>
    <font>
      <sz val="10"/>
      <color indexed="2"/>
      <name val="Calibri Light"/>
      <family val="2"/>
    </font>
    <font>
      <b/>
      <sz val="10"/>
      <color theme="0"/>
      <name val="Calibri Light"/>
      <family val="2"/>
    </font>
    <font>
      <b/>
      <sz val="11"/>
      <name val="Calibri Light"/>
      <family val="2"/>
    </font>
    <font>
      <b/>
      <sz val="12"/>
      <color indexed="65"/>
      <name val="Calibri Light"/>
      <family val="2"/>
    </font>
    <font>
      <b/>
      <i/>
      <sz val="12"/>
      <color theme="0"/>
      <name val="Calibri Light"/>
      <family val="2"/>
    </font>
    <font>
      <sz val="10"/>
      <color theme="1"/>
      <name val="Calibri Light"/>
      <family val="2"/>
    </font>
    <font>
      <b/>
      <i/>
      <sz val="10"/>
      <color theme="1"/>
      <name val="Calibri Light"/>
      <family val="2"/>
    </font>
    <font>
      <b/>
      <sz val="10"/>
      <name val="Calibri Light"/>
      <family val="2"/>
    </font>
    <font>
      <b/>
      <i/>
      <sz val="10"/>
      <name val="Calibri Light"/>
      <family val="2"/>
    </font>
    <font>
      <b/>
      <sz val="12"/>
      <color theme="0"/>
      <name val="Calibri Light"/>
      <family val="2"/>
    </font>
    <font>
      <b/>
      <i/>
      <sz val="12"/>
      <color theme="1"/>
      <name val="Calibri Light"/>
      <family val="2"/>
    </font>
    <font>
      <sz val="12"/>
      <color theme="1"/>
      <name val="Calibri Light"/>
      <family val="2"/>
    </font>
    <font>
      <b/>
      <i/>
      <sz val="10"/>
      <color theme="0"/>
      <name val="Calibri Light"/>
      <family val="2"/>
    </font>
    <font>
      <b/>
      <sz val="10"/>
      <color theme="1"/>
      <name val="Calibri Light"/>
      <family val="2"/>
    </font>
    <font>
      <sz val="11"/>
      <name val="Calibri Light"/>
      <family val="2"/>
    </font>
    <font>
      <sz val="20"/>
      <color theme="1"/>
      <name val="Calibri Light"/>
      <family val="2"/>
    </font>
    <font>
      <b/>
      <sz val="18"/>
      <name val="Calibri Light"/>
      <family val="2"/>
    </font>
    <font>
      <sz val="12"/>
      <color indexed="2"/>
      <name val="Calibri Light"/>
      <family val="2"/>
    </font>
    <font>
      <sz val="10"/>
      <color theme="0"/>
      <name val="Calibri Light"/>
      <family val="2"/>
    </font>
    <font>
      <b/>
      <sz val="11"/>
      <color indexed="65"/>
      <name val="Calibri Light"/>
      <family val="2"/>
    </font>
    <font>
      <b/>
      <i/>
      <sz val="12"/>
      <color indexed="65"/>
      <name val="Calibri Light"/>
      <family val="2"/>
    </font>
    <font>
      <sz val="14"/>
      <name val="Calibri Light"/>
      <family val="2"/>
    </font>
    <font>
      <b/>
      <u/>
      <sz val="18"/>
      <name val="Calibri Light"/>
      <family val="2"/>
    </font>
  </fonts>
  <fills count="22">
    <fill>
      <patternFill patternType="none"/>
    </fill>
    <fill>
      <patternFill patternType="gray125"/>
    </fill>
    <fill>
      <patternFill patternType="solid">
        <fgColor rgb="FFD7AF1F"/>
        <bgColor rgb="FFD7AF1F"/>
      </patternFill>
    </fill>
    <fill>
      <patternFill patternType="solid">
        <fgColor indexed="26"/>
        <bgColor indexed="26"/>
      </patternFill>
    </fill>
    <fill>
      <patternFill patternType="solid">
        <fgColor rgb="FFB1A5A2"/>
        <bgColor rgb="FFB1A5A2"/>
      </patternFill>
    </fill>
    <fill>
      <patternFill patternType="solid">
        <fgColor rgb="FFB1A5A2"/>
        <bgColor indexed="31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indexed="31"/>
      </patternFill>
    </fill>
    <fill>
      <patternFill patternType="solid">
        <fgColor theme="1"/>
        <bgColor theme="1"/>
      </patternFill>
    </fill>
    <fill>
      <patternFill patternType="solid">
        <fgColor rgb="FFEEECE1"/>
        <bgColor rgb="FFEEECE1"/>
      </patternFill>
    </fill>
    <fill>
      <patternFill patternType="solid">
        <fgColor rgb="FFD2E7EE"/>
        <bgColor rgb="FFD2E7EE"/>
      </patternFill>
    </fill>
    <fill>
      <patternFill patternType="solid">
        <fgColor rgb="FF3B849B"/>
        <bgColor rgb="FF3B849B"/>
      </patternFill>
    </fill>
    <fill>
      <patternFill patternType="solid">
        <fgColor theme="2"/>
        <bgColor theme="2"/>
      </patternFill>
    </fill>
    <fill>
      <patternFill patternType="solid">
        <fgColor rgb="FFE7E6E6"/>
        <bgColor rgb="FFE7E6E6"/>
      </patternFill>
    </fill>
    <fill>
      <patternFill patternType="solid">
        <fgColor rgb="FFF1D2CB"/>
        <bgColor rgb="FFF1D2CB"/>
      </patternFill>
    </fill>
    <fill>
      <patternFill patternType="solid">
        <fgColor rgb="FFB74B32"/>
        <bgColor rgb="FFB74B32"/>
      </patternFill>
    </fill>
    <fill>
      <patternFill patternType="solid">
        <fgColor rgb="FFF0EEED"/>
        <bgColor rgb="FFF0EEED"/>
      </patternFill>
    </fill>
    <fill>
      <patternFill patternType="solid">
        <fgColor rgb="FF517E32"/>
        <bgColor rgb="FF517E32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rgb="FFF0EEED"/>
      </patternFill>
    </fill>
    <fill>
      <patternFill patternType="solid">
        <fgColor theme="1"/>
        <bgColor indexed="26"/>
      </patternFill>
    </fill>
    <fill>
      <patternFill patternType="solid">
        <fgColor theme="0"/>
        <bgColor indexed="26"/>
      </patternFill>
    </fill>
  </fills>
  <borders count="18">
    <border>
      <left/>
      <right/>
      <top/>
      <bottom/>
      <diagonal/>
    </border>
    <border>
      <left style="thin">
        <color theme="0"/>
      </left>
      <right/>
      <top style="thin">
        <color indexed="65"/>
      </top>
      <bottom style="thin">
        <color indexed="65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</borders>
  <cellStyleXfs count="15">
    <xf numFmtId="0" fontId="0" fillId="0" borderId="0"/>
    <xf numFmtId="164" fontId="2" fillId="0" borderId="0" applyFont="0" applyFill="0" applyBorder="0" applyProtection="0"/>
    <xf numFmtId="44" fontId="3" fillId="0" borderId="0" applyFont="0" applyFill="0" applyBorder="0" applyProtection="0"/>
    <xf numFmtId="44" fontId="2" fillId="0" borderId="0" applyFont="0" applyFill="0" applyBorder="0" applyProtection="0"/>
    <xf numFmtId="44" fontId="3" fillId="0" borderId="0" applyFont="0" applyFill="0" applyBorder="0" applyProtection="0"/>
    <xf numFmtId="0" fontId="4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5" fillId="0" borderId="0"/>
    <xf numFmtId="0" fontId="2" fillId="0" borderId="0"/>
    <xf numFmtId="0" fontId="6" fillId="2" borderId="1" applyNumberFormat="0" applyBorder="0" applyProtection="0">
      <alignment horizontal="center" vertical="center" wrapText="1"/>
    </xf>
    <xf numFmtId="0" fontId="3" fillId="0" borderId="0"/>
    <xf numFmtId="0" fontId="7" fillId="0" borderId="0"/>
  </cellStyleXfs>
  <cellXfs count="224">
    <xf numFmtId="0" fontId="0" fillId="0" borderId="0" xfId="0"/>
    <xf numFmtId="0" fontId="10" fillId="0" borderId="0" xfId="6" applyFont="1" applyAlignment="1">
      <alignment horizontal="center" vertical="center"/>
    </xf>
    <xf numFmtId="0" fontId="1" fillId="0" borderId="0" xfId="0" applyFont="1" applyAlignment="1">
      <alignment vertical="center"/>
    </xf>
    <xf numFmtId="0" fontId="11" fillId="0" borderId="2" xfId="6" applyFont="1" applyBorder="1" applyAlignment="1">
      <alignment horizontal="center" vertical="center" wrapText="1"/>
    </xf>
    <xf numFmtId="0" fontId="12" fillId="0" borderId="3" xfId="6" applyFont="1" applyBorder="1" applyAlignment="1">
      <alignment horizontal="center" vertical="center" wrapText="1"/>
    </xf>
    <xf numFmtId="0" fontId="13" fillId="0" borderId="3" xfId="6" applyFont="1" applyBorder="1" applyAlignment="1">
      <alignment horizontal="center" vertical="center" wrapText="1"/>
    </xf>
    <xf numFmtId="0" fontId="12" fillId="0" borderId="4" xfId="6" applyFont="1" applyBorder="1" applyAlignment="1">
      <alignment horizontal="center" vertical="center" wrapText="1"/>
    </xf>
    <xf numFmtId="0" fontId="14" fillId="0" borderId="0" xfId="6" applyFont="1" applyAlignment="1">
      <alignment vertical="center"/>
    </xf>
    <xf numFmtId="0" fontId="15" fillId="0" borderId="5" xfId="6" applyFont="1" applyBorder="1" applyAlignment="1">
      <alignment vertical="center"/>
    </xf>
    <xf numFmtId="0" fontId="16" fillId="3" borderId="3" xfId="6" applyFont="1" applyFill="1" applyBorder="1" applyAlignment="1" applyProtection="1">
      <alignment horizontal="center" vertical="center"/>
      <protection locked="0"/>
    </xf>
    <xf numFmtId="0" fontId="17" fillId="0" borderId="3" xfId="6" applyFont="1" applyBorder="1" applyAlignment="1">
      <alignment vertical="center"/>
    </xf>
    <xf numFmtId="14" fontId="17" fillId="3" borderId="4" xfId="6" applyNumberFormat="1" applyFont="1" applyFill="1" applyBorder="1" applyAlignment="1" applyProtection="1">
      <alignment horizontal="center" vertical="center"/>
      <protection locked="0"/>
    </xf>
    <xf numFmtId="0" fontId="14" fillId="0" borderId="0" xfId="6" applyFont="1" applyAlignment="1">
      <alignment horizontal="center" vertical="center" wrapText="1"/>
    </xf>
    <xf numFmtId="0" fontId="22" fillId="0" borderId="0" xfId="9" applyFont="1" applyAlignment="1">
      <alignment vertical="center"/>
    </xf>
    <xf numFmtId="0" fontId="23" fillId="4" borderId="11" xfId="5" applyFont="1" applyFill="1" applyBorder="1" applyAlignment="1">
      <alignment horizontal="left" vertical="center"/>
    </xf>
    <xf numFmtId="1" fontId="23" fillId="4" borderId="11" xfId="5" applyNumberFormat="1" applyFont="1" applyFill="1" applyBorder="1" applyAlignment="1">
      <alignment horizontal="center" vertical="center"/>
    </xf>
    <xf numFmtId="0" fontId="24" fillId="16" borderId="8" xfId="8" applyFont="1" applyFill="1" applyBorder="1" applyAlignment="1">
      <alignment vertical="center"/>
    </xf>
    <xf numFmtId="165" fontId="24" fillId="16" borderId="11" xfId="2" applyNumberFormat="1" applyFont="1" applyFill="1" applyBorder="1" applyAlignment="1" applyProtection="1">
      <alignment horizontal="center" vertical="center"/>
    </xf>
    <xf numFmtId="0" fontId="14" fillId="0" borderId="0" xfId="6" applyFont="1"/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left" vertical="center"/>
    </xf>
    <xf numFmtId="0" fontId="28" fillId="13" borderId="8" xfId="8" applyFont="1" applyFill="1" applyBorder="1" applyAlignment="1">
      <alignment vertical="center" wrapText="1"/>
    </xf>
    <xf numFmtId="165" fontId="28" fillId="9" borderId="14" xfId="8" applyNumberFormat="1" applyFont="1" applyFill="1" applyBorder="1" applyAlignment="1">
      <alignment horizontal="center" vertical="center"/>
    </xf>
    <xf numFmtId="0" fontId="14" fillId="3" borderId="8" xfId="9" applyFont="1" applyFill="1" applyBorder="1" applyAlignment="1" applyProtection="1">
      <alignment horizontal="left" vertical="center" wrapText="1"/>
      <protection locked="0"/>
    </xf>
    <xf numFmtId="165" fontId="14" fillId="3" borderId="14" xfId="9" applyNumberFormat="1" applyFont="1" applyFill="1" applyBorder="1" applyAlignment="1" applyProtection="1">
      <alignment horizontal="center" vertical="center" wrapText="1"/>
      <protection locked="0"/>
    </xf>
    <xf numFmtId="165" fontId="1" fillId="3" borderId="14" xfId="9" applyNumberFormat="1" applyFont="1" applyFill="1" applyBorder="1" applyAlignment="1" applyProtection="1">
      <alignment horizontal="center" vertical="center" wrapText="1"/>
      <protection locked="0"/>
    </xf>
    <xf numFmtId="0" fontId="28" fillId="12" borderId="8" xfId="8" applyFont="1" applyFill="1" applyBorder="1" applyAlignment="1">
      <alignment vertical="center" wrapText="1"/>
    </xf>
    <xf numFmtId="0" fontId="27" fillId="3" borderId="8" xfId="0" applyFont="1" applyFill="1" applyBorder="1" applyAlignment="1" applyProtection="1">
      <alignment horizontal="left" vertical="center" wrapText="1"/>
      <protection locked="0"/>
    </xf>
    <xf numFmtId="165" fontId="14" fillId="3" borderId="14" xfId="0" applyNumberFormat="1" applyFont="1" applyFill="1" applyBorder="1" applyAlignment="1" applyProtection="1">
      <alignment horizontal="center" vertical="center" wrapText="1"/>
      <protection locked="0"/>
    </xf>
    <xf numFmtId="0" fontId="29" fillId="14" borderId="8" xfId="11" applyFont="1" applyFill="1" applyBorder="1" applyAlignment="1">
      <alignment vertical="center" wrapText="1"/>
    </xf>
    <xf numFmtId="165" fontId="29" fillId="14" borderId="14" xfId="3" applyNumberFormat="1" applyFont="1" applyFill="1" applyBorder="1" applyAlignment="1" applyProtection="1">
      <alignment horizontal="center" vertical="center"/>
    </xf>
    <xf numFmtId="165" fontId="29" fillId="3" borderId="14" xfId="9" applyNumberFormat="1" applyFont="1" applyFill="1" applyBorder="1" applyAlignment="1" applyProtection="1">
      <alignment horizontal="center" vertical="center" wrapText="1"/>
      <protection locked="0"/>
    </xf>
    <xf numFmtId="3" fontId="29" fillId="8" borderId="14" xfId="3" applyNumberFormat="1" applyFont="1" applyFill="1" applyBorder="1" applyAlignment="1" applyProtection="1">
      <alignment horizontal="center" vertical="center"/>
    </xf>
    <xf numFmtId="0" fontId="30" fillId="14" borderId="8" xfId="11" applyFont="1" applyFill="1" applyBorder="1" applyAlignment="1">
      <alignment vertical="center" wrapText="1"/>
    </xf>
    <xf numFmtId="0" fontId="29" fillId="3" borderId="11" xfId="3" applyNumberFormat="1" applyFont="1" applyFill="1" applyBorder="1" applyAlignment="1" applyProtection="1">
      <alignment horizontal="center" vertical="center"/>
      <protection locked="0"/>
    </xf>
    <xf numFmtId="0" fontId="8" fillId="15" borderId="8" xfId="11" applyFont="1" applyFill="1" applyBorder="1" applyAlignment="1">
      <alignment vertical="center" wrapText="1"/>
    </xf>
    <xf numFmtId="165" fontId="8" fillId="15" borderId="14" xfId="3" applyNumberFormat="1" applyFont="1" applyFill="1" applyBorder="1" applyAlignment="1" applyProtection="1">
      <alignment horizontal="center" vertical="center"/>
    </xf>
    <xf numFmtId="165" fontId="29" fillId="8" borderId="14" xfId="3" applyNumberFormat="1" applyFont="1" applyFill="1" applyBorder="1" applyAlignment="1" applyProtection="1">
      <alignment horizontal="center" vertical="center"/>
    </xf>
    <xf numFmtId="0" fontId="31" fillId="5" borderId="7" xfId="9" applyFont="1" applyFill="1" applyBorder="1" applyAlignment="1">
      <alignment horizontal="center" vertical="center" wrapText="1"/>
    </xf>
    <xf numFmtId="0" fontId="31" fillId="5" borderId="7" xfId="9" applyFont="1" applyFill="1" applyBorder="1" applyAlignment="1">
      <alignment horizontal="centerContinuous" vertical="center" wrapText="1"/>
    </xf>
    <xf numFmtId="0" fontId="28" fillId="12" borderId="8" xfId="8" applyFont="1" applyFill="1" applyBorder="1" applyAlignment="1">
      <alignment vertical="center"/>
    </xf>
    <xf numFmtId="0" fontId="32" fillId="12" borderId="9" xfId="8" applyFont="1" applyFill="1" applyBorder="1" applyAlignment="1">
      <alignment horizontal="center" vertical="center"/>
    </xf>
    <xf numFmtId="165" fontId="32" fillId="12" borderId="10" xfId="8" applyNumberFormat="1" applyFont="1" applyFill="1" applyBorder="1" applyAlignment="1">
      <alignment horizontal="center" vertical="center"/>
    </xf>
    <xf numFmtId="165" fontId="28" fillId="12" borderId="10" xfId="8" applyNumberFormat="1" applyFont="1" applyFill="1" applyBorder="1" applyAlignment="1">
      <alignment horizontal="center" vertical="center"/>
    </xf>
    <xf numFmtId="0" fontId="14" fillId="6" borderId="11" xfId="9" applyFont="1" applyFill="1" applyBorder="1" applyAlignment="1">
      <alignment horizontal="left" vertical="center" wrapText="1"/>
    </xf>
    <xf numFmtId="165" fontId="17" fillId="6" borderId="11" xfId="9" applyNumberFormat="1" applyFont="1" applyFill="1" applyBorder="1" applyAlignment="1">
      <alignment horizontal="center" vertical="center" wrapText="1"/>
    </xf>
    <xf numFmtId="165" fontId="27" fillId="3" borderId="10" xfId="1" applyNumberFormat="1" applyFont="1" applyFill="1" applyBorder="1" applyAlignment="1" applyProtection="1">
      <alignment horizontal="center" vertical="center"/>
      <protection locked="0"/>
    </xf>
    <xf numFmtId="0" fontId="14" fillId="6" borderId="6" xfId="9" applyFont="1" applyFill="1" applyBorder="1" applyAlignment="1">
      <alignment horizontal="left" vertical="center" wrapText="1"/>
    </xf>
    <xf numFmtId="165" fontId="1" fillId="6" borderId="11" xfId="9" applyNumberFormat="1" applyFont="1" applyFill="1" applyBorder="1" applyAlignment="1">
      <alignment horizontal="center" vertical="center" wrapText="1"/>
    </xf>
    <xf numFmtId="171" fontId="17" fillId="6" borderId="11" xfId="1" applyNumberFormat="1" applyFont="1" applyFill="1" applyBorder="1" applyAlignment="1" applyProtection="1">
      <alignment horizontal="center" vertical="center"/>
    </xf>
    <xf numFmtId="0" fontId="27" fillId="6" borderId="11" xfId="9" applyFont="1" applyFill="1" applyBorder="1" applyAlignment="1">
      <alignment horizontal="left" vertical="center" wrapText="1"/>
    </xf>
    <xf numFmtId="171" fontId="33" fillId="6" borderId="11" xfId="1" applyNumberFormat="1" applyFont="1" applyFill="1" applyBorder="1" applyAlignment="1" applyProtection="1">
      <alignment horizontal="center" vertical="center"/>
    </xf>
    <xf numFmtId="165" fontId="33" fillId="6" borderId="11" xfId="9" applyNumberFormat="1" applyFont="1" applyFill="1" applyBorder="1" applyAlignment="1">
      <alignment horizontal="center" vertical="center" wrapText="1"/>
    </xf>
    <xf numFmtId="0" fontId="14" fillId="3" borderId="11" xfId="9" applyFont="1" applyFill="1" applyBorder="1" applyAlignment="1" applyProtection="1">
      <alignment horizontal="left" vertical="center" wrapText="1"/>
      <protection locked="0"/>
    </xf>
    <xf numFmtId="171" fontId="17" fillId="3" borderId="11" xfId="1" applyNumberFormat="1" applyFont="1" applyFill="1" applyBorder="1" applyAlignment="1" applyProtection="1">
      <alignment horizontal="center" vertical="center"/>
      <protection locked="0"/>
    </xf>
    <xf numFmtId="165" fontId="17" fillId="3" borderId="11" xfId="9" applyNumberFormat="1" applyFont="1" applyFill="1" applyBorder="1" applyAlignment="1" applyProtection="1">
      <alignment horizontal="center" vertical="center" wrapText="1"/>
      <protection locked="0"/>
    </xf>
    <xf numFmtId="0" fontId="6" fillId="2" borderId="11" xfId="12" applyBorder="1" applyAlignment="1" applyProtection="1">
      <alignment horizontal="left" vertical="center" wrapText="1"/>
    </xf>
    <xf numFmtId="0" fontId="17" fillId="2" borderId="11" xfId="11" applyFont="1" applyFill="1" applyBorder="1" applyAlignment="1">
      <alignment vertical="center"/>
    </xf>
    <xf numFmtId="0" fontId="1" fillId="2" borderId="11" xfId="0" applyFont="1" applyFill="1" applyBorder="1"/>
    <xf numFmtId="165" fontId="31" fillId="2" borderId="11" xfId="8" applyNumberFormat="1" applyFont="1" applyFill="1" applyBorder="1" applyAlignment="1">
      <alignment horizontal="center" vertical="center"/>
    </xf>
    <xf numFmtId="0" fontId="22" fillId="0" borderId="0" xfId="6" applyFont="1" applyAlignment="1">
      <alignment horizontal="left" vertical="center"/>
    </xf>
    <xf numFmtId="0" fontId="22" fillId="0" borderId="0" xfId="6" applyFont="1" applyAlignment="1">
      <alignment vertical="center"/>
    </xf>
    <xf numFmtId="0" fontId="14" fillId="0" borderId="0" xfId="6" applyFont="1" applyAlignment="1">
      <alignment vertical="center" wrapText="1"/>
    </xf>
    <xf numFmtId="0" fontId="34" fillId="5" borderId="11" xfId="9" applyFont="1" applyFill="1" applyBorder="1" applyAlignment="1">
      <alignment horizontal="center" vertical="center" wrapText="1"/>
    </xf>
    <xf numFmtId="0" fontId="34" fillId="4" borderId="11" xfId="9" applyFont="1" applyFill="1" applyBorder="1" applyAlignment="1">
      <alignment horizontal="center" vertical="center" wrapText="1"/>
    </xf>
    <xf numFmtId="0" fontId="28" fillId="9" borderId="11" xfId="8" applyFont="1" applyFill="1" applyBorder="1" applyAlignment="1">
      <alignment vertical="center"/>
    </xf>
    <xf numFmtId="0" fontId="35" fillId="3" borderId="11" xfId="9" applyFont="1" applyFill="1" applyBorder="1" applyAlignment="1" applyProtection="1">
      <alignment horizontal="left" vertical="center" wrapText="1"/>
      <protection locked="0"/>
    </xf>
    <xf numFmtId="0" fontId="9" fillId="10" borderId="11" xfId="8" applyFont="1" applyFill="1" applyBorder="1" applyAlignment="1">
      <alignment horizontal="center" vertical="center"/>
    </xf>
    <xf numFmtId="0" fontId="31" fillId="11" borderId="11" xfId="11" applyFont="1" applyFill="1" applyBorder="1" applyAlignment="1">
      <alignment horizontal="center" vertical="center" wrapText="1"/>
    </xf>
    <xf numFmtId="2" fontId="36" fillId="8" borderId="11" xfId="1" applyNumberFormat="1" applyFont="1" applyFill="1" applyBorder="1" applyAlignment="1" applyProtection="1">
      <alignment horizontal="center" vertical="center"/>
    </xf>
    <xf numFmtId="170" fontId="9" fillId="8" borderId="11" xfId="8" applyNumberFormat="1" applyFont="1" applyFill="1" applyBorder="1" applyAlignment="1">
      <alignment horizontal="center" vertical="center"/>
    </xf>
    <xf numFmtId="0" fontId="37" fillId="0" borderId="0" xfId="0" applyFont="1"/>
    <xf numFmtId="0" fontId="1" fillId="0" borderId="0" xfId="0" applyFont="1"/>
    <xf numFmtId="0" fontId="19" fillId="0" borderId="0" xfId="10" applyFont="1" applyAlignment="1">
      <alignment horizontal="center"/>
    </xf>
    <xf numFmtId="0" fontId="38" fillId="0" borderId="0" xfId="10" applyFont="1" applyAlignment="1">
      <alignment horizontal="center"/>
    </xf>
    <xf numFmtId="0" fontId="36" fillId="0" borderId="0" xfId="0" applyFont="1"/>
    <xf numFmtId="0" fontId="19" fillId="0" borderId="15" xfId="11" applyFont="1" applyBorder="1" applyAlignment="1">
      <alignment vertical="center"/>
    </xf>
    <xf numFmtId="0" fontId="19" fillId="0" borderId="16" xfId="11" applyFont="1" applyBorder="1" applyAlignment="1">
      <alignment horizontal="center" vertical="center" wrapText="1"/>
    </xf>
    <xf numFmtId="0" fontId="23" fillId="5" borderId="11" xfId="9" applyFont="1" applyFill="1" applyBorder="1" applyAlignment="1">
      <alignment horizontal="center" vertical="center" wrapText="1"/>
    </xf>
    <xf numFmtId="0" fontId="34" fillId="5" borderId="8" xfId="9" applyFont="1" applyFill="1" applyBorder="1" applyAlignment="1">
      <alignment vertical="center"/>
    </xf>
    <xf numFmtId="0" fontId="28" fillId="5" borderId="9" xfId="9" applyFont="1" applyFill="1" applyBorder="1" applyAlignment="1">
      <alignment vertical="center"/>
    </xf>
    <xf numFmtId="165" fontId="40" fillId="5" borderId="9" xfId="9" applyNumberFormat="1" applyFont="1" applyFill="1" applyBorder="1" applyAlignment="1">
      <alignment horizontal="center" vertical="center"/>
    </xf>
    <xf numFmtId="165" fontId="29" fillId="3" borderId="12" xfId="9" applyNumberFormat="1" applyFont="1" applyFill="1" applyBorder="1" applyAlignment="1" applyProtection="1">
      <alignment horizontal="center" vertical="center" wrapText="1"/>
      <protection locked="0"/>
    </xf>
    <xf numFmtId="165" fontId="29" fillId="6" borderId="12" xfId="9" applyNumberFormat="1" applyFont="1" applyFill="1" applyBorder="1" applyAlignment="1">
      <alignment horizontal="center" vertical="center" wrapText="1"/>
    </xf>
    <xf numFmtId="165" fontId="29" fillId="3" borderId="11" xfId="9" applyNumberFormat="1" applyFont="1" applyFill="1" applyBorder="1" applyAlignment="1" applyProtection="1">
      <alignment horizontal="center" vertical="center" wrapText="1"/>
      <protection locked="0"/>
    </xf>
    <xf numFmtId="0" fontId="35" fillId="0" borderId="11" xfId="9" applyFont="1" applyBorder="1" applyAlignment="1">
      <alignment horizontal="left" vertical="center" wrapText="1"/>
    </xf>
    <xf numFmtId="0" fontId="29" fillId="0" borderId="11" xfId="9" applyFont="1" applyBorder="1" applyAlignment="1">
      <alignment horizontal="left" vertical="center" wrapText="1"/>
    </xf>
    <xf numFmtId="0" fontId="8" fillId="5" borderId="12" xfId="9" applyFont="1" applyFill="1" applyBorder="1" applyAlignment="1">
      <alignment horizontal="center" vertical="center" wrapText="1"/>
    </xf>
    <xf numFmtId="0" fontId="23" fillId="5" borderId="8" xfId="9" applyFont="1" applyFill="1" applyBorder="1" applyAlignment="1">
      <alignment vertical="center"/>
    </xf>
    <xf numFmtId="0" fontId="14" fillId="3" borderId="11" xfId="8" applyFont="1" applyFill="1" applyBorder="1" applyAlignment="1" applyProtection="1">
      <alignment horizontal="left" vertical="center" wrapText="1"/>
      <protection locked="0"/>
    </xf>
    <xf numFmtId="0" fontId="14" fillId="8" borderId="11" xfId="8" applyFont="1" applyFill="1" applyBorder="1" applyAlignment="1" applyProtection="1">
      <alignment horizontal="center" vertical="center" wrapText="1"/>
      <protection locked="0"/>
    </xf>
    <xf numFmtId="0" fontId="29" fillId="3" borderId="11" xfId="8" applyFont="1" applyFill="1" applyBorder="1" applyAlignment="1" applyProtection="1">
      <alignment horizontal="left" vertical="center"/>
      <protection locked="0"/>
    </xf>
    <xf numFmtId="0" fontId="29" fillId="0" borderId="11" xfId="8" applyFont="1" applyBorder="1" applyAlignment="1">
      <alignment horizontal="left" vertical="center"/>
    </xf>
    <xf numFmtId="0" fontId="14" fillId="3" borderId="11" xfId="8" applyFont="1" applyFill="1" applyBorder="1" applyAlignment="1" applyProtection="1">
      <alignment horizontal="center" vertical="center" wrapText="1"/>
      <protection locked="0"/>
    </xf>
    <xf numFmtId="44" fontId="1" fillId="3" borderId="11" xfId="2" applyFont="1" applyFill="1" applyBorder="1" applyAlignment="1" applyProtection="1">
      <alignment wrapText="1"/>
      <protection locked="0"/>
    </xf>
    <xf numFmtId="0" fontId="37" fillId="0" borderId="0" xfId="0" applyFont="1" applyAlignment="1">
      <alignment vertical="center"/>
    </xf>
    <xf numFmtId="0" fontId="36" fillId="0" borderId="0" xfId="0" applyFont="1" applyAlignment="1">
      <alignment vertical="center"/>
    </xf>
    <xf numFmtId="0" fontId="8" fillId="5" borderId="11" xfId="9" applyFont="1" applyFill="1" applyBorder="1" applyAlignment="1">
      <alignment horizontal="center" vertical="center" wrapText="1"/>
    </xf>
    <xf numFmtId="0" fontId="23" fillId="5" borderId="9" xfId="9" applyFont="1" applyFill="1" applyBorder="1" applyAlignment="1">
      <alignment vertical="center"/>
    </xf>
    <xf numFmtId="168" fontId="40" fillId="5" borderId="9" xfId="9" applyNumberFormat="1" applyFont="1" applyFill="1" applyBorder="1" applyAlignment="1">
      <alignment horizontal="center" vertical="center"/>
    </xf>
    <xf numFmtId="0" fontId="35" fillId="3" borderId="12" xfId="9" applyFont="1" applyFill="1" applyBorder="1" applyAlignment="1" applyProtection="1">
      <alignment horizontal="left" vertical="center" wrapText="1"/>
      <protection locked="0"/>
    </xf>
    <xf numFmtId="0" fontId="29" fillId="3" borderId="12" xfId="9" applyFont="1" applyFill="1" applyBorder="1" applyAlignment="1" applyProtection="1">
      <alignment horizontal="left" vertical="center" wrapText="1"/>
      <protection locked="0"/>
    </xf>
    <xf numFmtId="168" fontId="29" fillId="3" borderId="12" xfId="9" applyNumberFormat="1" applyFont="1" applyFill="1" applyBorder="1" applyAlignment="1" applyProtection="1">
      <alignment horizontal="center" vertical="center" wrapText="1"/>
      <protection locked="0"/>
    </xf>
    <xf numFmtId="9" fontId="29" fillId="3" borderId="12" xfId="9" applyNumberFormat="1" applyFont="1" applyFill="1" applyBorder="1" applyAlignment="1" applyProtection="1">
      <alignment horizontal="center" vertical="center" wrapText="1"/>
      <protection locked="0"/>
    </xf>
    <xf numFmtId="168" fontId="29" fillId="6" borderId="12" xfId="9" applyNumberFormat="1" applyFont="1" applyFill="1" applyBorder="1" applyAlignment="1">
      <alignment horizontal="center" vertical="center" wrapText="1"/>
    </xf>
    <xf numFmtId="0" fontId="29" fillId="3" borderId="11" xfId="9" applyFont="1" applyFill="1" applyBorder="1" applyAlignment="1" applyProtection="1">
      <alignment horizontal="left" vertical="center" wrapText="1"/>
      <protection locked="0"/>
    </xf>
    <xf numFmtId="9" fontId="29" fillId="3" borderId="11" xfId="9" applyNumberFormat="1" applyFont="1" applyFill="1" applyBorder="1" applyAlignment="1" applyProtection="1">
      <alignment horizontal="center" vertical="center" wrapText="1"/>
      <protection locked="0"/>
    </xf>
    <xf numFmtId="168" fontId="29" fillId="6" borderId="11" xfId="9" applyNumberFormat="1" applyFont="1" applyFill="1" applyBorder="1" applyAlignment="1">
      <alignment horizontal="center" vertical="center" wrapText="1"/>
    </xf>
    <xf numFmtId="0" fontId="9" fillId="3" borderId="12" xfId="9" applyFont="1" applyFill="1" applyBorder="1" applyAlignment="1" applyProtection="1">
      <alignment horizontal="left" vertical="center" wrapText="1"/>
      <protection locked="0"/>
    </xf>
    <xf numFmtId="168" fontId="9" fillId="3" borderId="12" xfId="9" applyNumberFormat="1" applyFont="1" applyFill="1" applyBorder="1" applyAlignment="1" applyProtection="1">
      <alignment horizontal="center" vertical="center" wrapText="1"/>
      <protection locked="0"/>
    </xf>
    <xf numFmtId="0" fontId="28" fillId="7" borderId="8" xfId="9" applyFont="1" applyFill="1" applyBorder="1" applyAlignment="1" applyProtection="1">
      <alignment vertical="center"/>
      <protection locked="0"/>
    </xf>
    <xf numFmtId="0" fontId="35" fillId="7" borderId="9" xfId="9" applyFont="1" applyFill="1" applyBorder="1" applyAlignment="1" applyProtection="1">
      <alignment vertical="center"/>
      <protection locked="0"/>
    </xf>
    <xf numFmtId="10" fontId="35" fillId="7" borderId="9" xfId="9" applyNumberFormat="1" applyFont="1" applyFill="1" applyBorder="1" applyAlignment="1" applyProtection="1">
      <alignment horizontal="center" vertical="center"/>
      <protection locked="0"/>
    </xf>
    <xf numFmtId="167" fontId="35" fillId="7" borderId="9" xfId="9" applyNumberFormat="1" applyFont="1" applyFill="1" applyBorder="1" applyAlignment="1" applyProtection="1">
      <alignment horizontal="center" vertical="center"/>
      <protection locked="0"/>
    </xf>
    <xf numFmtId="167" fontId="27" fillId="7" borderId="9" xfId="9" applyNumberFormat="1" applyFont="1" applyFill="1" applyBorder="1" applyAlignment="1">
      <alignment horizontal="center" vertical="center"/>
    </xf>
    <xf numFmtId="165" fontId="27" fillId="7" borderId="9" xfId="9" applyNumberFormat="1" applyFont="1" applyFill="1" applyBorder="1" applyAlignment="1" applyProtection="1">
      <alignment horizontal="center" vertical="center"/>
      <protection locked="0"/>
    </xf>
    <xf numFmtId="165" fontId="27" fillId="7" borderId="10" xfId="9" applyNumberFormat="1" applyFont="1" applyFill="1" applyBorder="1" applyAlignment="1">
      <alignment horizontal="center" vertical="center"/>
    </xf>
    <xf numFmtId="169" fontId="29" fillId="3" borderId="12" xfId="9" applyNumberFormat="1" applyFont="1" applyFill="1" applyBorder="1" applyAlignment="1" applyProtection="1">
      <alignment horizontal="center" vertical="center" wrapText="1"/>
      <protection locked="0"/>
    </xf>
    <xf numFmtId="169" fontId="29" fillId="6" borderId="11" xfId="9" applyNumberFormat="1" applyFont="1" applyFill="1" applyBorder="1" applyAlignment="1">
      <alignment horizontal="center" vertical="center" wrapText="1"/>
    </xf>
    <xf numFmtId="0" fontId="23" fillId="5" borderId="8" xfId="9" applyFont="1" applyFill="1" applyBorder="1" applyAlignment="1" applyProtection="1">
      <alignment vertical="center"/>
      <protection locked="0"/>
    </xf>
    <xf numFmtId="0" fontId="23" fillId="5" borderId="9" xfId="9" applyFont="1" applyFill="1" applyBorder="1" applyAlignment="1" applyProtection="1">
      <alignment vertical="center"/>
      <protection locked="0"/>
    </xf>
    <xf numFmtId="167" fontId="35" fillId="7" borderId="9" xfId="9" applyNumberFormat="1" applyFont="1" applyFill="1" applyBorder="1" applyAlignment="1">
      <alignment horizontal="center" vertical="center"/>
    </xf>
    <xf numFmtId="165" fontId="35" fillId="7" borderId="9" xfId="9" applyNumberFormat="1" applyFont="1" applyFill="1" applyBorder="1" applyAlignment="1" applyProtection="1">
      <alignment horizontal="center" vertical="center"/>
      <protection locked="0"/>
    </xf>
    <xf numFmtId="165" fontId="35" fillId="7" borderId="10" xfId="9" applyNumberFormat="1" applyFont="1" applyFill="1" applyBorder="1" applyAlignment="1">
      <alignment horizontal="center" vertical="center"/>
    </xf>
    <xf numFmtId="0" fontId="35" fillId="6" borderId="11" xfId="9" applyFont="1" applyFill="1" applyBorder="1" applyAlignment="1" applyProtection="1">
      <alignment horizontal="left" vertical="center" wrapText="1"/>
      <protection locked="0"/>
    </xf>
    <xf numFmtId="165" fontId="35" fillId="7" borderId="9" xfId="9" applyNumberFormat="1" applyFont="1" applyFill="1" applyBorder="1" applyAlignment="1">
      <alignment horizontal="center" vertical="center"/>
    </xf>
    <xf numFmtId="0" fontId="28" fillId="7" borderId="8" xfId="9" applyFont="1" applyFill="1" applyBorder="1" applyAlignment="1">
      <alignment vertical="center"/>
    </xf>
    <xf numFmtId="0" fontId="35" fillId="7" borderId="9" xfId="9" applyFont="1" applyFill="1" applyBorder="1" applyAlignment="1">
      <alignment vertical="center"/>
    </xf>
    <xf numFmtId="10" fontId="35" fillId="7" borderId="9" xfId="9" applyNumberFormat="1" applyFont="1" applyFill="1" applyBorder="1" applyAlignment="1">
      <alignment horizontal="center" vertical="center"/>
    </xf>
    <xf numFmtId="0" fontId="29" fillId="8" borderId="11" xfId="9" applyFont="1" applyFill="1" applyBorder="1" applyAlignment="1" applyProtection="1">
      <alignment horizontal="left" vertical="center" wrapText="1"/>
      <protection locked="0"/>
    </xf>
    <xf numFmtId="9" fontId="29" fillId="8" borderId="11" xfId="9" applyNumberFormat="1" applyFont="1" applyFill="1" applyBorder="1" applyAlignment="1" applyProtection="1">
      <alignment horizontal="center" vertical="center" wrapText="1"/>
      <protection locked="0"/>
    </xf>
    <xf numFmtId="0" fontId="23" fillId="5" borderId="7" xfId="9" applyFont="1" applyFill="1" applyBorder="1" applyAlignment="1">
      <alignment horizontal="center" vertical="center" wrapText="1"/>
    </xf>
    <xf numFmtId="0" fontId="23" fillId="5" borderId="9" xfId="9" applyFont="1" applyFill="1" applyBorder="1" applyAlignment="1">
      <alignment horizontal="center" vertical="center"/>
    </xf>
    <xf numFmtId="10" fontId="23" fillId="5" borderId="9" xfId="9" applyNumberFormat="1" applyFont="1" applyFill="1" applyBorder="1" applyAlignment="1">
      <alignment horizontal="center" vertical="center"/>
    </xf>
    <xf numFmtId="0" fontId="29" fillId="6" borderId="12" xfId="9" applyFont="1" applyFill="1" applyBorder="1" applyAlignment="1">
      <alignment horizontal="left" vertical="center" wrapText="1"/>
    </xf>
    <xf numFmtId="0" fontId="29" fillId="3" borderId="12" xfId="9" applyFont="1" applyFill="1" applyBorder="1" applyAlignment="1" applyProtection="1">
      <alignment horizontal="center" vertical="center" wrapText="1"/>
      <protection locked="0"/>
    </xf>
    <xf numFmtId="0" fontId="29" fillId="6" borderId="11" xfId="9" applyFont="1" applyFill="1" applyBorder="1" applyAlignment="1">
      <alignment horizontal="left" vertical="center" wrapText="1"/>
    </xf>
    <xf numFmtId="0" fontId="29" fillId="3" borderId="11" xfId="9" applyFont="1" applyFill="1" applyBorder="1" applyAlignment="1" applyProtection="1">
      <alignment horizontal="center" vertical="center" wrapText="1"/>
      <protection locked="0"/>
    </xf>
    <xf numFmtId="9" fontId="9" fillId="3" borderId="11" xfId="9" applyNumberFormat="1" applyFont="1" applyFill="1" applyBorder="1" applyAlignment="1" applyProtection="1">
      <alignment horizontal="center" vertical="center" wrapText="1"/>
      <protection locked="0"/>
    </xf>
    <xf numFmtId="0" fontId="23" fillId="5" borderId="9" xfId="9" applyFont="1" applyFill="1" applyBorder="1" applyAlignment="1" applyProtection="1">
      <alignment horizontal="center" vertical="center"/>
      <protection locked="0"/>
    </xf>
    <xf numFmtId="9" fontId="23" fillId="5" borderId="9" xfId="9" applyNumberFormat="1" applyFont="1" applyFill="1" applyBorder="1" applyAlignment="1" applyProtection="1">
      <alignment horizontal="center" vertical="center"/>
      <protection locked="0"/>
    </xf>
    <xf numFmtId="0" fontId="31" fillId="4" borderId="8" xfId="8" applyFont="1" applyFill="1" applyBorder="1" applyAlignment="1">
      <alignment vertical="center" wrapText="1"/>
    </xf>
    <xf numFmtId="0" fontId="31" fillId="4" borderId="8" xfId="8" applyFont="1" applyFill="1" applyBorder="1" applyAlignment="1">
      <alignment vertical="center"/>
    </xf>
    <xf numFmtId="9" fontId="31" fillId="4" borderId="11" xfId="8" applyNumberFormat="1" applyFont="1" applyFill="1" applyBorder="1" applyAlignment="1">
      <alignment horizontal="center" vertical="center"/>
    </xf>
    <xf numFmtId="0" fontId="16" fillId="0" borderId="0" xfId="6" applyFont="1" applyAlignment="1">
      <alignment vertical="center" wrapText="1"/>
    </xf>
    <xf numFmtId="0" fontId="23" fillId="5" borderId="7" xfId="7" applyFont="1" applyFill="1" applyBorder="1" applyAlignment="1">
      <alignment horizontal="center" vertical="center" wrapText="1"/>
    </xf>
    <xf numFmtId="0" fontId="29" fillId="0" borderId="0" xfId="6" applyFont="1"/>
    <xf numFmtId="0" fontId="25" fillId="4" borderId="7" xfId="6" applyFont="1" applyFill="1" applyBorder="1" applyAlignment="1">
      <alignment horizontal="center" vertical="center" wrapText="1"/>
    </xf>
    <xf numFmtId="0" fontId="42" fillId="4" borderId="7" xfId="6" applyFont="1" applyFill="1" applyBorder="1" applyAlignment="1">
      <alignment horizontal="center" vertical="center" wrapText="1"/>
    </xf>
    <xf numFmtId="0" fontId="23" fillId="5" borderId="9" xfId="7" applyFont="1" applyFill="1" applyBorder="1" applyAlignment="1">
      <alignment horizontal="center" vertical="center"/>
    </xf>
    <xf numFmtId="165" fontId="23" fillId="5" borderId="10" xfId="7" applyNumberFormat="1" applyFont="1" applyFill="1" applyBorder="1" applyAlignment="1">
      <alignment horizontal="center" vertical="center"/>
    </xf>
    <xf numFmtId="0" fontId="6" fillId="4" borderId="11" xfId="6" applyFont="1" applyFill="1" applyBorder="1" applyAlignment="1">
      <alignment horizontal="center" vertical="center" wrapText="1"/>
    </xf>
    <xf numFmtId="165" fontId="29" fillId="3" borderId="12" xfId="7" applyNumberFormat="1" applyFont="1" applyFill="1" applyBorder="1" applyAlignment="1" applyProtection="1">
      <alignment horizontal="center" vertical="center" wrapText="1"/>
      <protection locked="0"/>
    </xf>
    <xf numFmtId="166" fontId="29" fillId="6" borderId="12" xfId="7" applyNumberFormat="1" applyFont="1" applyFill="1" applyBorder="1" applyAlignment="1">
      <alignment horizontal="center" vertical="center" wrapText="1"/>
    </xf>
    <xf numFmtId="0" fontId="29" fillId="6" borderId="12" xfId="9" applyFont="1" applyFill="1" applyBorder="1" applyAlignment="1">
      <alignment horizontal="right" vertical="center" wrapText="1"/>
    </xf>
    <xf numFmtId="166" fontId="29" fillId="6" borderId="11" xfId="7" applyNumberFormat="1" applyFont="1" applyFill="1" applyBorder="1" applyAlignment="1">
      <alignment horizontal="center" vertical="center" wrapText="1"/>
    </xf>
    <xf numFmtId="165" fontId="9" fillId="3" borderId="12" xfId="7" applyNumberFormat="1" applyFont="1" applyFill="1" applyBorder="1" applyAlignment="1" applyProtection="1">
      <alignment horizontal="center" vertical="center" wrapText="1"/>
      <protection locked="0"/>
    </xf>
    <xf numFmtId="0" fontId="23" fillId="5" borderId="9" xfId="7" applyFont="1" applyFill="1" applyBorder="1" applyAlignment="1" applyProtection="1">
      <alignment horizontal="center" vertical="center"/>
      <protection locked="0"/>
    </xf>
    <xf numFmtId="0" fontId="44" fillId="0" borderId="0" xfId="6" applyFont="1"/>
    <xf numFmtId="0" fontId="23" fillId="5" borderId="11" xfId="9" applyFont="1" applyFill="1" applyBorder="1" applyAlignment="1">
      <alignment vertical="center"/>
    </xf>
    <xf numFmtId="165" fontId="40" fillId="5" borderId="11" xfId="9" applyNumberFormat="1" applyFont="1" applyFill="1" applyBorder="1" applyAlignment="1">
      <alignment horizontal="center" vertical="center"/>
    </xf>
    <xf numFmtId="165" fontId="29" fillId="6" borderId="11" xfId="9" applyNumberFormat="1" applyFont="1" applyFill="1" applyBorder="1" applyAlignment="1">
      <alignment horizontal="center" vertical="center" wrapText="1"/>
    </xf>
    <xf numFmtId="0" fontId="9" fillId="5" borderId="11" xfId="9" applyFont="1" applyFill="1" applyBorder="1" applyAlignment="1">
      <alignment vertical="center"/>
    </xf>
    <xf numFmtId="2" fontId="34" fillId="4" borderId="11" xfId="9" applyNumberFormat="1" applyFont="1" applyFill="1" applyBorder="1" applyAlignment="1">
      <alignment horizontal="center" vertical="center" wrapText="1"/>
    </xf>
    <xf numFmtId="3" fontId="28" fillId="9" borderId="11" xfId="8" applyNumberFormat="1" applyFont="1" applyFill="1" applyBorder="1" applyAlignment="1">
      <alignment vertical="center"/>
    </xf>
    <xf numFmtId="4" fontId="28" fillId="9" borderId="11" xfId="8" applyNumberFormat="1" applyFont="1" applyFill="1" applyBorder="1" applyAlignment="1">
      <alignment vertical="center"/>
    </xf>
    <xf numFmtId="165" fontId="28" fillId="9" borderId="11" xfId="8" applyNumberFormat="1" applyFont="1" applyFill="1" applyBorder="1" applyAlignment="1">
      <alignment vertical="center"/>
    </xf>
    <xf numFmtId="3" fontId="35" fillId="3" borderId="11" xfId="9" applyNumberFormat="1" applyFont="1" applyFill="1" applyBorder="1" applyAlignment="1" applyProtection="1">
      <alignment horizontal="center" vertical="center"/>
      <protection locked="0"/>
    </xf>
    <xf numFmtId="4" fontId="14" fillId="3" borderId="11" xfId="1" applyNumberFormat="1" applyFont="1" applyFill="1" applyBorder="1" applyAlignment="1" applyProtection="1">
      <alignment horizontal="center" vertical="center"/>
      <protection locked="0"/>
    </xf>
    <xf numFmtId="165" fontId="14" fillId="3" borderId="11" xfId="1" applyNumberFormat="1" applyFont="1" applyFill="1" applyBorder="1" applyAlignment="1" applyProtection="1">
      <alignment horizontal="center" vertical="center"/>
      <protection locked="0"/>
    </xf>
    <xf numFmtId="3" fontId="9" fillId="3" borderId="11" xfId="9" applyNumberFormat="1" applyFont="1" applyFill="1" applyBorder="1" applyAlignment="1" applyProtection="1">
      <alignment horizontal="center" vertical="center"/>
      <protection locked="0"/>
    </xf>
    <xf numFmtId="0" fontId="9" fillId="10" borderId="11" xfId="8" applyFont="1" applyFill="1" applyBorder="1" applyAlignment="1">
      <alignment horizontal="left" vertical="center"/>
    </xf>
    <xf numFmtId="3" fontId="9" fillId="10" borderId="11" xfId="8" applyNumberFormat="1" applyFont="1" applyFill="1" applyBorder="1" applyAlignment="1">
      <alignment horizontal="center" vertical="center"/>
    </xf>
    <xf numFmtId="4" fontId="9" fillId="10" borderId="11" xfId="8" applyNumberFormat="1" applyFont="1" applyFill="1" applyBorder="1" applyAlignment="1">
      <alignment horizontal="center" vertical="center"/>
    </xf>
    <xf numFmtId="165" fontId="9" fillId="10" borderId="11" xfId="8" applyNumberFormat="1" applyFont="1" applyFill="1" applyBorder="1" applyAlignment="1">
      <alignment horizontal="center" vertical="center"/>
    </xf>
    <xf numFmtId="0" fontId="9" fillId="10" borderId="11" xfId="8" applyFont="1" applyFill="1" applyBorder="1" applyAlignment="1">
      <alignment horizontal="left" vertical="center" wrapText="1"/>
    </xf>
    <xf numFmtId="10" fontId="24" fillId="3" borderId="11" xfId="1" applyNumberFormat="1" applyFont="1" applyFill="1" applyBorder="1" applyAlignment="1" applyProtection="1">
      <alignment horizontal="center" vertical="center"/>
      <protection locked="0"/>
    </xf>
    <xf numFmtId="2" fontId="31" fillId="11" borderId="11" xfId="11" applyNumberFormat="1" applyFont="1" applyFill="1" applyBorder="1" applyAlignment="1">
      <alignment horizontal="centerContinuous" vertical="center"/>
    </xf>
    <xf numFmtId="0" fontId="31" fillId="11" borderId="11" xfId="11" applyFont="1" applyFill="1" applyBorder="1" applyAlignment="1">
      <alignment horizontal="centerContinuous" vertical="center"/>
    </xf>
    <xf numFmtId="165" fontId="31" fillId="11" borderId="11" xfId="11" applyNumberFormat="1" applyFont="1" applyFill="1" applyBorder="1" applyAlignment="1">
      <alignment horizontal="center" vertical="center"/>
    </xf>
    <xf numFmtId="0" fontId="26" fillId="5" borderId="8" xfId="9" applyFont="1" applyFill="1" applyBorder="1" applyAlignment="1">
      <alignment horizontal="center" vertical="center" wrapText="1"/>
    </xf>
    <xf numFmtId="165" fontId="28" fillId="9" borderId="17" xfId="8" applyNumberFormat="1" applyFont="1" applyFill="1" applyBorder="1" applyAlignment="1">
      <alignment horizontal="center" vertical="center"/>
    </xf>
    <xf numFmtId="1" fontId="23" fillId="4" borderId="11" xfId="9" applyNumberFormat="1" applyFont="1" applyFill="1" applyBorder="1" applyAlignment="1">
      <alignment horizontal="center" vertical="center" wrapText="1"/>
    </xf>
    <xf numFmtId="0" fontId="31" fillId="17" borderId="8" xfId="8" applyFont="1" applyFill="1" applyBorder="1" applyAlignment="1">
      <alignment vertical="center"/>
    </xf>
    <xf numFmtId="172" fontId="31" fillId="17" borderId="11" xfId="2" applyNumberFormat="1" applyFont="1" applyFill="1" applyBorder="1" applyAlignment="1" applyProtection="1">
      <alignment horizontal="center" vertical="center"/>
    </xf>
    <xf numFmtId="0" fontId="34" fillId="17" borderId="8" xfId="8" applyFont="1" applyFill="1" applyBorder="1" applyAlignment="1">
      <alignment vertical="center"/>
    </xf>
    <xf numFmtId="172" fontId="34" fillId="17" borderId="11" xfId="2" applyNumberFormat="1" applyFont="1" applyFill="1" applyBorder="1" applyAlignment="1" applyProtection="1">
      <alignment horizontal="center" vertical="center"/>
    </xf>
    <xf numFmtId="0" fontId="15" fillId="19" borderId="8" xfId="8" applyFont="1" applyFill="1" applyBorder="1" applyAlignment="1">
      <alignment vertical="center"/>
    </xf>
    <xf numFmtId="165" fontId="15" fillId="19" borderId="11" xfId="2" applyNumberFormat="1" applyFont="1" applyFill="1" applyBorder="1" applyAlignment="1" applyProtection="1">
      <alignment horizontal="center" vertical="center"/>
    </xf>
    <xf numFmtId="0" fontId="30" fillId="19" borderId="8" xfId="8" applyFont="1" applyFill="1" applyBorder="1" applyAlignment="1">
      <alignment vertical="center"/>
    </xf>
    <xf numFmtId="165" fontId="30" fillId="19" borderId="11" xfId="2" applyNumberFormat="1" applyFont="1" applyFill="1" applyBorder="1" applyAlignment="1" applyProtection="1">
      <alignment horizontal="center" vertical="center"/>
    </xf>
    <xf numFmtId="167" fontId="8" fillId="5" borderId="11" xfId="9" applyNumberFormat="1" applyFont="1" applyFill="1" applyBorder="1" applyAlignment="1">
      <alignment horizontal="center" vertical="center" wrapText="1"/>
    </xf>
    <xf numFmtId="0" fontId="39" fillId="0" borderId="0" xfId="11" applyFont="1" applyAlignment="1">
      <alignment horizontal="left" vertical="center" wrapText="1"/>
    </xf>
    <xf numFmtId="165" fontId="29" fillId="0" borderId="12" xfId="9" applyNumberFormat="1" applyFont="1" applyBorder="1" applyAlignment="1">
      <alignment horizontal="center" vertical="center" wrapText="1"/>
    </xf>
    <xf numFmtId="0" fontId="29" fillId="0" borderId="11" xfId="8" applyFont="1" applyBorder="1" applyAlignment="1">
      <alignment horizontal="left" vertical="center" wrapText="1"/>
    </xf>
    <xf numFmtId="0" fontId="14" fillId="20" borderId="11" xfId="8" applyFont="1" applyFill="1" applyBorder="1" applyAlignment="1" applyProtection="1">
      <alignment horizontal="center" vertical="center" wrapText="1"/>
      <protection locked="0"/>
    </xf>
    <xf numFmtId="168" fontId="29" fillId="20" borderId="12" xfId="9" applyNumberFormat="1" applyFont="1" applyFill="1" applyBorder="1" applyAlignment="1" applyProtection="1">
      <alignment horizontal="center" vertical="center" wrapText="1"/>
      <protection locked="0"/>
    </xf>
    <xf numFmtId="0" fontId="35" fillId="21" borderId="11" xfId="9" applyFont="1" applyFill="1" applyBorder="1" applyAlignment="1">
      <alignment horizontal="left" vertical="center" wrapText="1"/>
    </xf>
    <xf numFmtId="44" fontId="43" fillId="3" borderId="8" xfId="2" applyFont="1" applyFill="1" applyBorder="1" applyAlignment="1" applyProtection="1">
      <alignment horizontal="center" vertical="center"/>
      <protection locked="0"/>
    </xf>
    <xf numFmtId="44" fontId="43" fillId="3" borderId="10" xfId="2" applyFont="1" applyFill="1" applyBorder="1" applyAlignment="1" applyProtection="1">
      <alignment horizontal="center" vertical="center"/>
      <protection locked="0"/>
    </xf>
    <xf numFmtId="0" fontId="16" fillId="0" borderId="0" xfId="6" applyFont="1" applyAlignment="1">
      <alignment horizontal="center" vertical="center" wrapText="1"/>
    </xf>
    <xf numFmtId="0" fontId="19" fillId="0" borderId="0" xfId="6" applyFont="1" applyAlignment="1">
      <alignment horizontal="center" vertical="center" wrapText="1"/>
    </xf>
    <xf numFmtId="0" fontId="39" fillId="0" borderId="0" xfId="11" applyFont="1" applyAlignment="1">
      <alignment horizontal="left" vertical="center" wrapText="1"/>
    </xf>
    <xf numFmtId="0" fontId="18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24" fillId="18" borderId="11" xfId="0" applyFont="1" applyFill="1" applyBorder="1" applyAlignment="1">
      <alignment horizontal="center" vertical="center" wrapText="1"/>
    </xf>
    <xf numFmtId="0" fontId="24" fillId="18" borderId="8" xfId="0" applyFont="1" applyFill="1" applyBorder="1" applyAlignment="1">
      <alignment horizontal="center" vertical="center" wrapText="1"/>
    </xf>
    <xf numFmtId="0" fontId="24" fillId="18" borderId="10" xfId="0" applyFont="1" applyFill="1" applyBorder="1" applyAlignment="1">
      <alignment horizontal="center" vertical="center" wrapText="1"/>
    </xf>
    <xf numFmtId="0" fontId="23" fillId="5" borderId="8" xfId="9" applyFont="1" applyFill="1" applyBorder="1" applyAlignment="1">
      <alignment horizontal="center" vertical="center" wrapText="1"/>
    </xf>
    <xf numFmtId="0" fontId="23" fillId="5" borderId="9" xfId="9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6" fillId="0" borderId="0" xfId="8" applyFont="1" applyAlignment="1">
      <alignment horizontal="center" vertical="center" wrapText="1"/>
    </xf>
    <xf numFmtId="0" fontId="16" fillId="0" borderId="0" xfId="8" applyFont="1" applyAlignment="1">
      <alignment horizontal="center" vertical="center"/>
    </xf>
    <xf numFmtId="0" fontId="19" fillId="0" borderId="0" xfId="8" applyFont="1" applyAlignment="1">
      <alignment horizontal="center" vertical="center"/>
    </xf>
    <xf numFmtId="0" fontId="18" fillId="0" borderId="0" xfId="10" applyFont="1" applyAlignment="1">
      <alignment horizontal="center"/>
    </xf>
    <xf numFmtId="0" fontId="19" fillId="0" borderId="0" xfId="10" applyFont="1" applyAlignment="1">
      <alignment horizontal="center"/>
    </xf>
    <xf numFmtId="0" fontId="38" fillId="0" borderId="0" xfId="10" applyFont="1" applyAlignment="1">
      <alignment horizontal="center"/>
    </xf>
    <xf numFmtId="2" fontId="34" fillId="4" borderId="11" xfId="9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26" fillId="5" borderId="11" xfId="9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center"/>
    </xf>
    <xf numFmtId="0" fontId="22" fillId="0" borderId="0" xfId="9" applyFont="1" applyAlignment="1">
      <alignment horizontal="left" vertical="center"/>
    </xf>
    <xf numFmtId="0" fontId="22" fillId="0" borderId="13" xfId="9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</cellXfs>
  <cellStyles count="15">
    <cellStyle name="Milliers 3 2" xfId="1" xr:uid="{00000000-0005-0000-0000-000001000000}"/>
    <cellStyle name="Monétaire 2" xfId="2" xr:uid="{00000000-0005-0000-0000-000002000000}"/>
    <cellStyle name="Monétaire 2 2" xfId="3" xr:uid="{00000000-0005-0000-0000-000003000000}"/>
    <cellStyle name="Monétaire 3" xfId="4" xr:uid="{00000000-0005-0000-0000-000004000000}"/>
    <cellStyle name="Normal" xfId="0" builtinId="0"/>
    <cellStyle name="Normal 13" xfId="5" xr:uid="{00000000-0005-0000-0000-000006000000}"/>
    <cellStyle name="Normal 19" xfId="6" xr:uid="{00000000-0005-0000-0000-000007000000}"/>
    <cellStyle name="Normal 2" xfId="7" xr:uid="{00000000-0005-0000-0000-000008000000}"/>
    <cellStyle name="Normal 2 2" xfId="8" xr:uid="{00000000-0005-0000-0000-000009000000}"/>
    <cellStyle name="Normal 2 2 2" xfId="13" xr:uid="{F562C174-7352-4092-930B-9A36B9DA5DE6}"/>
    <cellStyle name="Normal 2 3" xfId="9" xr:uid="{00000000-0005-0000-0000-00000A000000}"/>
    <cellStyle name="Normal 3" xfId="10" xr:uid="{00000000-0005-0000-0000-00000B000000}"/>
    <cellStyle name="Normal 3 2" xfId="11" xr:uid="{00000000-0005-0000-0000-00000C000000}"/>
    <cellStyle name="Normal 4" xfId="14" xr:uid="{F1213321-19A1-4F98-B836-66E98FA19EDE}"/>
    <cellStyle name="P_FG1" xfId="12" xr:uid="{00000000-0005-0000-0000-00000D000000}"/>
  </cellStyles>
  <dxfs count="0"/>
  <tableStyles count="0" defaultTableStyle="TableStyleMedium2" defaultPivotStyle="PivotStyleLight16"/>
  <colors>
    <mruColors>
      <color rgb="FFB1A5A2"/>
      <color rgb="FFFFFFCC"/>
      <color rgb="FFD5D0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7193188</xdr:colOff>
      <xdr:row>0</xdr:row>
      <xdr:rowOff>80653</xdr:rowOff>
    </xdr:from>
    <xdr:to>
      <xdr:col>0</xdr:col>
      <xdr:colOff>8209460</xdr:colOff>
      <xdr:row>0</xdr:row>
      <xdr:rowOff>1678524</xdr:rowOff>
    </xdr:to>
    <xdr:pic>
      <xdr:nvPicPr>
        <xdr:cNvPr id="2" name="Image 1" descr="Une image contenant texte, Police, Graphique, graphisme&#10;&#10;Le contenu généré par l’IA peut être incorrect.">
          <a:extLst>
            <a:ext uri="{FF2B5EF4-FFF2-40B4-BE49-F238E27FC236}">
              <a16:creationId xmlns:a16="http://schemas.microsoft.com/office/drawing/2014/main" id="{5AC01063-1F00-2848-12E0-E27BA561E5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93188" y="80653"/>
          <a:ext cx="1016272" cy="1597871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3267897</xdr:colOff>
      <xdr:row>0</xdr:row>
      <xdr:rowOff>6928</xdr:rowOff>
    </xdr:from>
    <xdr:to>
      <xdr:col>0</xdr:col>
      <xdr:colOff>7239642</xdr:colOff>
      <xdr:row>0</xdr:row>
      <xdr:rowOff>1703316</xdr:rowOff>
    </xdr:to>
    <xdr:pic>
      <xdr:nvPicPr>
        <xdr:cNvPr id="6" name="Image 5" descr="École de commerce et de management, transformation digitale ...">
          <a:extLst>
            <a:ext uri="{FF2B5EF4-FFF2-40B4-BE49-F238E27FC236}">
              <a16:creationId xmlns:a16="http://schemas.microsoft.com/office/drawing/2014/main" id="{8120DE9A-F385-1C67-18AD-479729F5B1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7897" y="6928"/>
          <a:ext cx="3971745" cy="169638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19"/>
  <sheetViews>
    <sheetView zoomScale="55" zoomScaleNormal="55" workbookViewId="0">
      <selection activeCell="A21" sqref="A21"/>
    </sheetView>
  </sheetViews>
  <sheetFormatPr baseColWidth="10" defaultColWidth="11.44140625" defaultRowHeight="14.4" x14ac:dyDescent="0.3"/>
  <cols>
    <col min="1" max="1" width="190.88671875" style="2" customWidth="1"/>
    <col min="2" max="16384" width="11.44140625" style="2"/>
  </cols>
  <sheetData>
    <row r="1" spans="1:1" ht="142.19999999999999" customHeight="1" x14ac:dyDescent="0.3">
      <c r="A1" s="1"/>
    </row>
    <row r="2" spans="1:1" ht="132.75" customHeight="1" x14ac:dyDescent="0.3">
      <c r="A2" s="3" t="s">
        <v>204</v>
      </c>
    </row>
    <row r="3" spans="1:1" ht="21" x14ac:dyDescent="0.3">
      <c r="A3" s="4"/>
    </row>
    <row r="4" spans="1:1" ht="28.8" x14ac:dyDescent="0.3">
      <c r="A4" s="5" t="s">
        <v>203</v>
      </c>
    </row>
    <row r="5" spans="1:1" ht="28.8" x14ac:dyDescent="0.3">
      <c r="A5" s="5"/>
    </row>
    <row r="6" spans="1:1" ht="28.8" x14ac:dyDescent="0.3">
      <c r="A6" s="5" t="s">
        <v>0</v>
      </c>
    </row>
    <row r="7" spans="1:1" ht="28.8" x14ac:dyDescent="0.3">
      <c r="A7" s="5" t="s">
        <v>1</v>
      </c>
    </row>
    <row r="8" spans="1:1" ht="21" x14ac:dyDescent="0.3">
      <c r="A8" s="6"/>
    </row>
    <row r="9" spans="1:1" x14ac:dyDescent="0.3">
      <c r="A9" s="7"/>
    </row>
    <row r="10" spans="1:1" x14ac:dyDescent="0.3">
      <c r="A10" s="7"/>
    </row>
    <row r="11" spans="1:1" x14ac:dyDescent="0.3">
      <c r="A11" s="7"/>
    </row>
    <row r="12" spans="1:1" x14ac:dyDescent="0.3">
      <c r="A12" s="7"/>
    </row>
    <row r="13" spans="1:1" ht="22.8" customHeight="1" x14ac:dyDescent="0.3">
      <c r="A13" s="8" t="s">
        <v>2</v>
      </c>
    </row>
    <row r="14" spans="1:1" ht="52.2" customHeight="1" x14ac:dyDescent="0.3">
      <c r="A14" s="9" t="s">
        <v>3</v>
      </c>
    </row>
    <row r="15" spans="1:1" ht="25.2" customHeight="1" x14ac:dyDescent="0.3">
      <c r="A15" s="10" t="s">
        <v>4</v>
      </c>
    </row>
    <row r="16" spans="1:1" ht="52.2" customHeight="1" x14ac:dyDescent="0.3">
      <c r="A16" s="11" t="s">
        <v>5</v>
      </c>
    </row>
    <row r="17" spans="1:1" x14ac:dyDescent="0.3">
      <c r="A17" s="7"/>
    </row>
    <row r="18" spans="1:1" x14ac:dyDescent="0.3">
      <c r="A18" s="7"/>
    </row>
    <row r="19" spans="1:1" x14ac:dyDescent="0.3">
      <c r="A19" s="7"/>
    </row>
  </sheetData>
  <sheetProtection sheet="1" objects="1" scenarios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&amp;CMarché 25SCE008M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M36"/>
  <sheetViews>
    <sheetView zoomScale="85" workbookViewId="0">
      <selection activeCell="N8" sqref="N8"/>
    </sheetView>
  </sheetViews>
  <sheetFormatPr baseColWidth="10" defaultColWidth="11.5546875" defaultRowHeight="13.8" x14ac:dyDescent="0.3"/>
  <cols>
    <col min="1" max="1" width="48.33203125" style="18" customWidth="1"/>
    <col min="2" max="13" width="14.6640625" style="18" customWidth="1"/>
    <col min="14" max="16384" width="11.5546875" style="18"/>
  </cols>
  <sheetData>
    <row r="1" spans="1:13" ht="25.2" customHeight="1" x14ac:dyDescent="0.5">
      <c r="A1" s="203" t="str">
        <f>'Page de garde'!$A$4</f>
        <v>Restauration du Campus d'Evry-Courcouronnes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25.2" customHeight="1" x14ac:dyDescent="0.5">
      <c r="A2" s="203" t="str">
        <f>'Page de garde'!$A$14</f>
        <v>PRESTATAIRE 1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</row>
    <row r="3" spans="1:13" s="12" customFormat="1" ht="21" x14ac:dyDescent="0.4">
      <c r="A3" s="204" t="s">
        <v>198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s="12" customFormat="1" x14ac:dyDescent="0.3">
      <c r="A4" s="220" t="s">
        <v>187</v>
      </c>
      <c r="B4" s="220"/>
      <c r="C4" s="220"/>
      <c r="D4" s="220"/>
      <c r="E4" s="220"/>
      <c r="F4" s="220"/>
      <c r="G4" s="220"/>
      <c r="H4" s="220"/>
      <c r="I4" s="220"/>
      <c r="J4" s="220"/>
      <c r="K4" s="220"/>
      <c r="L4" s="220"/>
      <c r="M4" s="220"/>
    </row>
    <row r="5" spans="1:13" s="12" customFormat="1" x14ac:dyDescent="0.3">
      <c r="A5" s="20"/>
      <c r="B5" s="217" t="s">
        <v>233</v>
      </c>
      <c r="C5" s="217"/>
      <c r="D5" s="217" t="s">
        <v>234</v>
      </c>
      <c r="E5" s="217"/>
      <c r="F5" s="217" t="s">
        <v>235</v>
      </c>
      <c r="G5" s="217"/>
      <c r="H5" s="217" t="s">
        <v>236</v>
      </c>
      <c r="I5" s="217"/>
      <c r="J5" s="217" t="s">
        <v>237</v>
      </c>
      <c r="K5" s="217"/>
      <c r="L5" s="217" t="s">
        <v>238</v>
      </c>
      <c r="M5" s="217"/>
    </row>
    <row r="6" spans="1:13" ht="69.599999999999994" customHeight="1" x14ac:dyDescent="0.3">
      <c r="A6" s="180" t="s">
        <v>225</v>
      </c>
      <c r="B6" s="182" t="s">
        <v>226</v>
      </c>
      <c r="C6" s="182" t="s">
        <v>227</v>
      </c>
      <c r="D6" s="182" t="s">
        <v>226</v>
      </c>
      <c r="E6" s="182" t="s">
        <v>227</v>
      </c>
      <c r="F6" s="182" t="s">
        <v>226</v>
      </c>
      <c r="G6" s="182" t="s">
        <v>227</v>
      </c>
      <c r="H6" s="182" t="s">
        <v>226</v>
      </c>
      <c r="I6" s="182" t="s">
        <v>227</v>
      </c>
      <c r="J6" s="182" t="s">
        <v>226</v>
      </c>
      <c r="K6" s="182" t="s">
        <v>227</v>
      </c>
      <c r="L6" s="182" t="s">
        <v>226</v>
      </c>
      <c r="M6" s="182" t="s">
        <v>227</v>
      </c>
    </row>
    <row r="7" spans="1:13" x14ac:dyDescent="0.3">
      <c r="A7" s="21" t="s">
        <v>173</v>
      </c>
      <c r="B7" s="181">
        <f t="shared" ref="B7:M7" si="0">SUM(B8:B22)</f>
        <v>0</v>
      </c>
      <c r="C7" s="181">
        <f t="shared" si="0"/>
        <v>0</v>
      </c>
      <c r="D7" s="181">
        <f t="shared" si="0"/>
        <v>0</v>
      </c>
      <c r="E7" s="181">
        <f t="shared" si="0"/>
        <v>0</v>
      </c>
      <c r="F7" s="181">
        <f t="shared" si="0"/>
        <v>0</v>
      </c>
      <c r="G7" s="181">
        <f t="shared" si="0"/>
        <v>0</v>
      </c>
      <c r="H7" s="181">
        <f t="shared" si="0"/>
        <v>0</v>
      </c>
      <c r="I7" s="181">
        <f t="shared" si="0"/>
        <v>0</v>
      </c>
      <c r="J7" s="181">
        <f t="shared" si="0"/>
        <v>0</v>
      </c>
      <c r="K7" s="181">
        <f t="shared" si="0"/>
        <v>0</v>
      </c>
      <c r="L7" s="181">
        <f t="shared" si="0"/>
        <v>0</v>
      </c>
      <c r="M7" s="181">
        <f t="shared" si="0"/>
        <v>0</v>
      </c>
    </row>
    <row r="8" spans="1:13" x14ac:dyDescent="0.3">
      <c r="A8" s="23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</row>
    <row r="9" spans="1:13" x14ac:dyDescent="0.3">
      <c r="A9" s="23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</row>
    <row r="10" spans="1:13" x14ac:dyDescent="0.3">
      <c r="A10" s="23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</row>
    <row r="11" spans="1:13" x14ac:dyDescent="0.3">
      <c r="A11" s="23"/>
      <c r="B11" s="24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</row>
    <row r="12" spans="1:13" ht="14.4" x14ac:dyDescent="0.3">
      <c r="A12" s="23"/>
      <c r="B12" s="24"/>
      <c r="C12" s="25"/>
      <c r="D12" s="24"/>
      <c r="E12" s="25"/>
      <c r="F12" s="24"/>
      <c r="G12" s="25"/>
      <c r="H12" s="24"/>
      <c r="I12" s="25"/>
      <c r="J12" s="24"/>
      <c r="K12" s="25"/>
      <c r="L12" s="24"/>
      <c r="M12" s="25"/>
    </row>
    <row r="13" spans="1:13" x14ac:dyDescent="0.3">
      <c r="A13" s="23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</row>
    <row r="14" spans="1:13" ht="13.5" customHeight="1" x14ac:dyDescent="0.3">
      <c r="A14" s="23"/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</row>
    <row r="15" spans="1:13" x14ac:dyDescent="0.3">
      <c r="A15" s="23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</row>
    <row r="16" spans="1:13" x14ac:dyDescent="0.3">
      <c r="A16" s="23"/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</row>
    <row r="17" spans="1:13" x14ac:dyDescent="0.3">
      <c r="A17" s="23"/>
      <c r="B17" s="24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</row>
    <row r="18" spans="1:13" x14ac:dyDescent="0.3">
      <c r="A18" s="23"/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</row>
    <row r="19" spans="1:13" x14ac:dyDescent="0.3">
      <c r="A19" s="23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</row>
    <row r="20" spans="1:13" x14ac:dyDescent="0.3">
      <c r="A20" s="23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</row>
    <row r="21" spans="1:13" x14ac:dyDescent="0.3">
      <c r="A21" s="23"/>
      <c r="B21" s="24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</row>
    <row r="22" spans="1:13" x14ac:dyDescent="0.3">
      <c r="A22" s="23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</row>
    <row r="23" spans="1:13" x14ac:dyDescent="0.3">
      <c r="A23" s="26" t="s">
        <v>174</v>
      </c>
      <c r="B23" s="22">
        <f t="shared" ref="B23:M23" si="1">SUM(B24:B31)</f>
        <v>0</v>
      </c>
      <c r="C23" s="22">
        <f t="shared" si="1"/>
        <v>0</v>
      </c>
      <c r="D23" s="22">
        <f t="shared" si="1"/>
        <v>0</v>
      </c>
      <c r="E23" s="22">
        <f t="shared" si="1"/>
        <v>0</v>
      </c>
      <c r="F23" s="22">
        <f t="shared" si="1"/>
        <v>0</v>
      </c>
      <c r="G23" s="22">
        <f t="shared" si="1"/>
        <v>0</v>
      </c>
      <c r="H23" s="22">
        <f t="shared" si="1"/>
        <v>0</v>
      </c>
      <c r="I23" s="22">
        <f t="shared" si="1"/>
        <v>0</v>
      </c>
      <c r="J23" s="22">
        <f t="shared" si="1"/>
        <v>0</v>
      </c>
      <c r="K23" s="22">
        <f t="shared" si="1"/>
        <v>0</v>
      </c>
      <c r="L23" s="22">
        <f t="shared" si="1"/>
        <v>0</v>
      </c>
      <c r="M23" s="22">
        <f t="shared" si="1"/>
        <v>0</v>
      </c>
    </row>
    <row r="24" spans="1:13" x14ac:dyDescent="0.3">
      <c r="A24" s="23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</row>
    <row r="25" spans="1:13" x14ac:dyDescent="0.3">
      <c r="A25" s="23"/>
      <c r="B25" s="24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</row>
    <row r="26" spans="1:13" x14ac:dyDescent="0.3">
      <c r="A26" s="23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</row>
    <row r="27" spans="1:13" x14ac:dyDescent="0.3">
      <c r="A27" s="23"/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</row>
    <row r="28" spans="1:13" x14ac:dyDescent="0.3">
      <c r="A28" s="23"/>
      <c r="B28" s="24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</row>
    <row r="29" spans="1:13" x14ac:dyDescent="0.3">
      <c r="A29" s="27"/>
      <c r="B29" s="24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</row>
    <row r="30" spans="1:13" x14ac:dyDescent="0.3">
      <c r="A30" s="27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</row>
    <row r="31" spans="1:13" x14ac:dyDescent="0.3">
      <c r="A31" s="27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3" x14ac:dyDescent="0.3">
      <c r="A32" s="29" t="s">
        <v>175</v>
      </c>
      <c r="B32" s="30">
        <f t="shared" ref="B32:M32" si="2">B23+B7</f>
        <v>0</v>
      </c>
      <c r="C32" s="30">
        <f t="shared" si="2"/>
        <v>0</v>
      </c>
      <c r="D32" s="30">
        <f t="shared" si="2"/>
        <v>0</v>
      </c>
      <c r="E32" s="30">
        <f t="shared" si="2"/>
        <v>0</v>
      </c>
      <c r="F32" s="30">
        <f t="shared" si="2"/>
        <v>0</v>
      </c>
      <c r="G32" s="30">
        <f t="shared" si="2"/>
        <v>0</v>
      </c>
      <c r="H32" s="30">
        <f t="shared" si="2"/>
        <v>0</v>
      </c>
      <c r="I32" s="30">
        <f t="shared" si="2"/>
        <v>0</v>
      </c>
      <c r="J32" s="30">
        <f t="shared" si="2"/>
        <v>0</v>
      </c>
      <c r="K32" s="30">
        <f t="shared" si="2"/>
        <v>0</v>
      </c>
      <c r="L32" s="30">
        <f t="shared" si="2"/>
        <v>0</v>
      </c>
      <c r="M32" s="30">
        <f t="shared" si="2"/>
        <v>0</v>
      </c>
    </row>
    <row r="33" spans="1:13" ht="27.6" x14ac:dyDescent="0.3">
      <c r="A33" s="29" t="s">
        <v>176</v>
      </c>
      <c r="B33" s="31"/>
      <c r="C33" s="32"/>
      <c r="D33" s="31"/>
      <c r="E33" s="32"/>
      <c r="F33" s="31"/>
      <c r="G33" s="32"/>
      <c r="H33" s="31"/>
      <c r="I33" s="32"/>
      <c r="J33" s="31"/>
      <c r="K33" s="32"/>
      <c r="L33" s="31"/>
      <c r="M33" s="32"/>
    </row>
    <row r="34" spans="1:13" x14ac:dyDescent="0.3">
      <c r="A34" s="33" t="s">
        <v>177</v>
      </c>
      <c r="B34" s="34"/>
      <c r="C34" s="32"/>
      <c r="D34" s="34"/>
      <c r="E34" s="32"/>
      <c r="F34" s="34"/>
      <c r="G34" s="32"/>
      <c r="H34" s="34"/>
      <c r="I34" s="32"/>
      <c r="J34" s="34"/>
      <c r="K34" s="32"/>
      <c r="L34" s="34"/>
      <c r="M34" s="32"/>
    </row>
    <row r="35" spans="1:13" ht="28.8" x14ac:dyDescent="0.3">
      <c r="A35" s="35" t="s">
        <v>178</v>
      </c>
      <c r="B35" s="36" t="e">
        <f>B33/B34</f>
        <v>#DIV/0!</v>
      </c>
      <c r="C35" s="37"/>
      <c r="D35" s="36" t="e">
        <f>D33/D34</f>
        <v>#DIV/0!</v>
      </c>
      <c r="E35" s="37"/>
      <c r="F35" s="36" t="e">
        <f>F33/F34</f>
        <v>#DIV/0!</v>
      </c>
      <c r="G35" s="37"/>
      <c r="H35" s="36" t="e">
        <f>H33/H34</f>
        <v>#DIV/0!</v>
      </c>
      <c r="I35" s="37"/>
      <c r="J35" s="36" t="e">
        <f>J33/J34</f>
        <v>#DIV/0!</v>
      </c>
      <c r="K35" s="37"/>
      <c r="L35" s="36" t="e">
        <f>L33/L34</f>
        <v>#DIV/0!</v>
      </c>
      <c r="M35" s="37"/>
    </row>
    <row r="36" spans="1:13" ht="27.6" x14ac:dyDescent="0.3">
      <c r="A36" s="29" t="s">
        <v>179</v>
      </c>
      <c r="B36" s="30">
        <f>B32-B33</f>
        <v>0</v>
      </c>
      <c r="C36" s="37"/>
      <c r="D36" s="30">
        <f>D32-D33</f>
        <v>0</v>
      </c>
      <c r="E36" s="37"/>
      <c r="F36" s="30">
        <f>F32-F33</f>
        <v>0</v>
      </c>
      <c r="G36" s="37"/>
      <c r="H36" s="30">
        <f>H32-H33</f>
        <v>0</v>
      </c>
      <c r="I36" s="37"/>
      <c r="J36" s="30">
        <f>J32-J33</f>
        <v>0</v>
      </c>
      <c r="K36" s="37"/>
      <c r="L36" s="30">
        <f>L32-L33</f>
        <v>0</v>
      </c>
      <c r="M36" s="37"/>
    </row>
  </sheetData>
  <sheetProtection sheet="1" objects="1" scenarios="1"/>
  <mergeCells count="10">
    <mergeCell ref="L5:M5"/>
    <mergeCell ref="A1:M1"/>
    <mergeCell ref="A2:M2"/>
    <mergeCell ref="A3:M3"/>
    <mergeCell ref="A4:M4"/>
    <mergeCell ref="B5:C5"/>
    <mergeCell ref="D5:E5"/>
    <mergeCell ref="F5:G5"/>
    <mergeCell ref="H5:I5"/>
    <mergeCell ref="J5:K5"/>
  </mergeCells>
  <pageMargins left="0.70866141732283472" right="0.70866141732283472" top="0.74803149606299213" bottom="0.74803149606299213" header="0.31496062992125984" footer="0.31496062992125984"/>
  <pageSetup paperSize="9" scale="58" orientation="landscape" r:id="rId1"/>
  <headerFooter>
    <oddFooter>&amp;CMarché 25SCE008M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27"/>
  <sheetViews>
    <sheetView zoomScale="85" zoomScaleNormal="85" workbookViewId="0">
      <selection activeCell="B16" sqref="B16"/>
    </sheetView>
  </sheetViews>
  <sheetFormatPr baseColWidth="10" defaultColWidth="11.5546875" defaultRowHeight="13.8" x14ac:dyDescent="0.3"/>
  <cols>
    <col min="1" max="1" width="60.44140625" style="7" customWidth="1"/>
    <col min="2" max="7" width="19.6640625" style="7" customWidth="1"/>
    <col min="8" max="16384" width="11.5546875" style="7"/>
  </cols>
  <sheetData>
    <row r="1" spans="1:7" ht="25.8" x14ac:dyDescent="0.3">
      <c r="A1" s="218" t="str">
        <f>'Page de garde'!$A$4</f>
        <v>Restauration du Campus d'Evry-Courcouronnes</v>
      </c>
      <c r="B1" s="218"/>
      <c r="C1" s="218"/>
      <c r="D1" s="218"/>
      <c r="E1" s="218"/>
      <c r="F1" s="218"/>
      <c r="G1" s="218"/>
    </row>
    <row r="2" spans="1:7" ht="25.8" x14ac:dyDescent="0.3">
      <c r="A2" s="218" t="str">
        <f>'Page de garde'!$A$14</f>
        <v>PRESTATAIRE 1</v>
      </c>
      <c r="B2" s="218"/>
      <c r="C2" s="218"/>
      <c r="D2" s="218"/>
      <c r="E2" s="218"/>
      <c r="F2" s="218"/>
      <c r="G2" s="218"/>
    </row>
    <row r="3" spans="1:7" s="12" customFormat="1" ht="21" x14ac:dyDescent="0.3">
      <c r="A3" s="210" t="s">
        <v>189</v>
      </c>
      <c r="B3" s="210"/>
      <c r="C3" s="210"/>
      <c r="D3" s="210"/>
      <c r="E3" s="210"/>
      <c r="F3" s="210"/>
      <c r="G3" s="210"/>
    </row>
    <row r="4" spans="1:7" s="12" customFormat="1" ht="13.5" customHeight="1" x14ac:dyDescent="0.3">
      <c r="A4" s="223" t="s">
        <v>6</v>
      </c>
      <c r="B4" s="223"/>
      <c r="C4" s="223"/>
      <c r="D4" s="223"/>
      <c r="E4" s="223"/>
      <c r="F4" s="223"/>
      <c r="G4" s="223"/>
    </row>
    <row r="5" spans="1:7" s="12" customFormat="1" ht="13.5" customHeight="1" x14ac:dyDescent="0.3">
      <c r="A5" s="13"/>
      <c r="B5" s="163" t="s">
        <v>233</v>
      </c>
      <c r="C5" s="163" t="s">
        <v>234</v>
      </c>
      <c r="D5" s="163" t="s">
        <v>235</v>
      </c>
      <c r="E5" s="163" t="s">
        <v>236</v>
      </c>
      <c r="F5" s="163" t="s">
        <v>237</v>
      </c>
      <c r="G5" s="163" t="s">
        <v>238</v>
      </c>
    </row>
    <row r="6" spans="1:7" x14ac:dyDescent="0.3">
      <c r="A6" s="14" t="s">
        <v>228</v>
      </c>
      <c r="B6" s="15">
        <f>50*20.9</f>
        <v>1045</v>
      </c>
      <c r="C6" s="15">
        <f>150*20.9</f>
        <v>3135</v>
      </c>
      <c r="D6" s="15">
        <f>250*20.9</f>
        <v>5225</v>
      </c>
      <c r="E6" s="15">
        <f>350*20.9</f>
        <v>7314.9999999999991</v>
      </c>
      <c r="F6" s="15">
        <f>450*20.9</f>
        <v>9405</v>
      </c>
      <c r="G6" s="15">
        <f>550*20.9</f>
        <v>11495</v>
      </c>
    </row>
    <row r="7" spans="1:7" ht="21" customHeight="1" x14ac:dyDescent="0.3">
      <c r="A7" s="16" t="s">
        <v>180</v>
      </c>
      <c r="B7" s="17">
        <f>'5.1 Frais de personnel'!E49</f>
        <v>0</v>
      </c>
      <c r="C7" s="17">
        <f>'5.1 Frais de personnel'!H49</f>
        <v>0</v>
      </c>
      <c r="D7" s="17">
        <f>'5.1 Frais de personnel'!K49</f>
        <v>0</v>
      </c>
      <c r="E7" s="17">
        <f>'5.1 Frais de personnel'!N49</f>
        <v>0</v>
      </c>
      <c r="F7" s="17">
        <f>'5.1 Frais de personnel'!Q49</f>
        <v>0</v>
      </c>
      <c r="G7" s="17">
        <f>'5.1 Frais de personnel'!T49</f>
        <v>0</v>
      </c>
    </row>
    <row r="8" spans="1:7" ht="21" customHeight="1" x14ac:dyDescent="0.3">
      <c r="A8" s="16" t="s">
        <v>181</v>
      </c>
      <c r="B8" s="17">
        <f>'5.2 Frais d''exploitation'!D112</f>
        <v>0</v>
      </c>
      <c r="C8" s="17">
        <f>'5.2 Frais d''exploitation'!E112</f>
        <v>0</v>
      </c>
      <c r="D8" s="17">
        <f>'5.2 Frais d''exploitation'!F112</f>
        <v>0</v>
      </c>
      <c r="E8" s="17">
        <f>'5.2 Frais d''exploitation'!G112</f>
        <v>0</v>
      </c>
      <c r="F8" s="17">
        <f>'5.2 Frais d''exploitation'!H112</f>
        <v>0</v>
      </c>
      <c r="G8" s="17">
        <f>'5.2 Frais d''exploitation'!I112</f>
        <v>0</v>
      </c>
    </row>
    <row r="9" spans="1:7" ht="21" customHeight="1" x14ac:dyDescent="0.3">
      <c r="A9" s="16" t="s">
        <v>182</v>
      </c>
      <c r="B9" s="17" t="e">
        <f>'5.3 Investissements'!B35</f>
        <v>#DIV/0!</v>
      </c>
      <c r="C9" s="17" t="e">
        <f>'5.3 Investissements'!D35</f>
        <v>#DIV/0!</v>
      </c>
      <c r="D9" s="17" t="e">
        <f>'5.3 Investissements'!F35</f>
        <v>#DIV/0!</v>
      </c>
      <c r="E9" s="17" t="e">
        <f>'5.3 Investissements'!H35</f>
        <v>#DIV/0!</v>
      </c>
      <c r="F9" s="17" t="e">
        <f>'5.3 Investissements'!J35</f>
        <v>#DIV/0!</v>
      </c>
      <c r="G9" s="17" t="e">
        <f>'5.3 Investissements'!L35</f>
        <v>#DIV/0!</v>
      </c>
    </row>
    <row r="10" spans="1:7" ht="15.6" x14ac:dyDescent="0.3">
      <c r="A10" s="187" t="s">
        <v>231</v>
      </c>
      <c r="B10" s="188" t="e">
        <f>SUM(B7:B9)</f>
        <v>#DIV/0!</v>
      </c>
      <c r="C10" s="188" t="e">
        <f t="shared" ref="C10:G10" si="0">SUM(C7:C9)</f>
        <v>#DIV/0!</v>
      </c>
      <c r="D10" s="188" t="e">
        <f t="shared" si="0"/>
        <v>#DIV/0!</v>
      </c>
      <c r="E10" s="188" t="e">
        <f t="shared" si="0"/>
        <v>#DIV/0!</v>
      </c>
      <c r="F10" s="188" t="e">
        <f t="shared" si="0"/>
        <v>#DIV/0!</v>
      </c>
      <c r="G10" s="188" t="e">
        <f t="shared" si="0"/>
        <v>#DIV/0!</v>
      </c>
    </row>
    <row r="11" spans="1:7" x14ac:dyDescent="0.3">
      <c r="A11" s="189" t="s">
        <v>232</v>
      </c>
      <c r="B11" s="190" t="e">
        <f>B10*1.1</f>
        <v>#DIV/0!</v>
      </c>
      <c r="C11" s="190" t="e">
        <f t="shared" ref="C11:G11" si="1">C10*1.1</f>
        <v>#DIV/0!</v>
      </c>
      <c r="D11" s="190" t="e">
        <f t="shared" si="1"/>
        <v>#DIV/0!</v>
      </c>
      <c r="E11" s="190" t="e">
        <f t="shared" si="1"/>
        <v>#DIV/0!</v>
      </c>
      <c r="F11" s="190" t="e">
        <f t="shared" si="1"/>
        <v>#DIV/0!</v>
      </c>
      <c r="G11" s="190" t="e">
        <f t="shared" si="1"/>
        <v>#DIV/0!</v>
      </c>
    </row>
    <row r="12" spans="1:7" ht="15.6" x14ac:dyDescent="0.3">
      <c r="A12" s="183" t="s">
        <v>229</v>
      </c>
      <c r="B12" s="184" t="e">
        <f>B10/B6</f>
        <v>#DIV/0!</v>
      </c>
      <c r="C12" s="184" t="e">
        <f t="shared" ref="C12:G12" si="2">C10/C6</f>
        <v>#DIV/0!</v>
      </c>
      <c r="D12" s="184" t="e">
        <f t="shared" si="2"/>
        <v>#DIV/0!</v>
      </c>
      <c r="E12" s="184" t="e">
        <f t="shared" si="2"/>
        <v>#DIV/0!</v>
      </c>
      <c r="F12" s="184" t="e">
        <f t="shared" si="2"/>
        <v>#DIV/0!</v>
      </c>
      <c r="G12" s="184" t="e">
        <f t="shared" si="2"/>
        <v>#DIV/0!</v>
      </c>
    </row>
    <row r="13" spans="1:7" x14ac:dyDescent="0.3">
      <c r="A13" s="185" t="s">
        <v>230</v>
      </c>
      <c r="B13" s="186" t="e">
        <f>B12*1.1</f>
        <v>#DIV/0!</v>
      </c>
      <c r="C13" s="186" t="e">
        <f t="shared" ref="C13:G13" si="3">C12*1.1</f>
        <v>#DIV/0!</v>
      </c>
      <c r="D13" s="186" t="e">
        <f t="shared" si="3"/>
        <v>#DIV/0!</v>
      </c>
      <c r="E13" s="186" t="e">
        <f t="shared" si="3"/>
        <v>#DIV/0!</v>
      </c>
      <c r="F13" s="186" t="e">
        <f t="shared" si="3"/>
        <v>#DIV/0!</v>
      </c>
      <c r="G13" s="186" t="e">
        <f t="shared" si="3"/>
        <v>#DIV/0!</v>
      </c>
    </row>
    <row r="14" spans="1:7" ht="17.399999999999999" customHeight="1" x14ac:dyDescent="0.3"/>
    <row r="17" ht="25.2" customHeight="1" x14ac:dyDescent="0.3"/>
    <row r="18" ht="26.4" customHeight="1" x14ac:dyDescent="0.3"/>
    <row r="23" ht="27.6" customHeight="1" x14ac:dyDescent="0.3"/>
    <row r="24" ht="24" customHeight="1" x14ac:dyDescent="0.3"/>
    <row r="26" ht="23.4" customHeight="1" x14ac:dyDescent="0.3"/>
    <row r="27" ht="23.4" customHeight="1" x14ac:dyDescent="0.3"/>
  </sheetData>
  <sheetProtection sheet="1" objects="1" scenarios="1"/>
  <mergeCells count="4">
    <mergeCell ref="A1:G1"/>
    <mergeCell ref="A2:G2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Footer>&amp;CMarché 25SCE008M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84"/>
  <sheetViews>
    <sheetView zoomScale="85" workbookViewId="0">
      <selection activeCell="A20" sqref="A20"/>
    </sheetView>
  </sheetViews>
  <sheetFormatPr baseColWidth="10" defaultColWidth="11.44140625" defaultRowHeight="14.4" x14ac:dyDescent="0.3"/>
  <cols>
    <col min="1" max="1" width="16.77734375" style="146" customWidth="1"/>
    <col min="2" max="4" width="18.44140625" style="18" customWidth="1"/>
    <col min="5" max="5" width="17.88671875" style="18" customWidth="1"/>
    <col min="6" max="6" width="4.109375" style="18" customWidth="1"/>
    <col min="7" max="7" width="56.109375" style="18" customWidth="1"/>
    <col min="8" max="8" width="14.33203125" style="18" customWidth="1"/>
    <col min="9" max="13" width="14.88671875" style="18" customWidth="1"/>
    <col min="14" max="16384" width="11.44140625" style="72"/>
  </cols>
  <sheetData>
    <row r="1" spans="1:13" ht="24.6" customHeight="1" x14ac:dyDescent="0.3">
      <c r="A1" s="200" t="str">
        <f>'Page de garde'!$A$4</f>
        <v>Restauration du Campus d'Evry-Courcouronnes</v>
      </c>
      <c r="B1" s="200"/>
      <c r="C1" s="200"/>
      <c r="D1" s="200"/>
      <c r="E1" s="200"/>
      <c r="F1" s="200"/>
      <c r="G1" s="200"/>
      <c r="H1" s="200"/>
      <c r="I1" s="200"/>
      <c r="J1" s="144"/>
      <c r="K1" s="144"/>
      <c r="L1" s="144"/>
      <c r="M1" s="144"/>
    </row>
    <row r="2" spans="1:13" ht="24.6" customHeight="1" x14ac:dyDescent="0.3">
      <c r="A2" s="200" t="str">
        <f>'Page de garde'!$A$14</f>
        <v>PRESTATAIRE 1</v>
      </c>
      <c r="B2" s="200"/>
      <c r="C2" s="200"/>
      <c r="D2" s="200"/>
      <c r="E2" s="200"/>
      <c r="F2" s="200"/>
      <c r="G2" s="200"/>
      <c r="H2" s="200"/>
      <c r="I2" s="200"/>
      <c r="J2" s="144"/>
      <c r="K2" s="144"/>
      <c r="L2" s="144"/>
      <c r="M2" s="144"/>
    </row>
    <row r="3" spans="1:13" ht="26.25" customHeight="1" x14ac:dyDescent="0.3">
      <c r="A3" s="201" t="s">
        <v>209</v>
      </c>
      <c r="B3" s="201"/>
      <c r="C3" s="201"/>
      <c r="D3" s="201"/>
      <c r="E3" s="201"/>
      <c r="F3" s="201"/>
      <c r="G3" s="201"/>
      <c r="H3" s="201"/>
      <c r="I3" s="201"/>
      <c r="J3" s="144"/>
      <c r="K3" s="144"/>
      <c r="L3" s="144"/>
      <c r="M3" s="144"/>
    </row>
    <row r="4" spans="1:13" ht="23.4" customHeight="1" x14ac:dyDescent="0.3">
      <c r="A4" s="202" t="s">
        <v>187</v>
      </c>
      <c r="B4" s="202"/>
      <c r="C4" s="202"/>
      <c r="D4" s="202"/>
      <c r="E4" s="202"/>
      <c r="F4" s="202"/>
      <c r="G4" s="202"/>
      <c r="H4" s="202"/>
      <c r="I4" s="202"/>
      <c r="J4" s="72"/>
      <c r="K4" s="72"/>
      <c r="L4" s="72"/>
      <c r="M4" s="72"/>
    </row>
    <row r="5" spans="1:13" ht="39" customHeight="1" x14ac:dyDescent="0.3">
      <c r="A5" s="202" t="s">
        <v>205</v>
      </c>
      <c r="B5" s="202"/>
      <c r="C5" s="202"/>
      <c r="D5" s="202"/>
      <c r="E5" s="202"/>
      <c r="F5" s="202"/>
      <c r="G5" s="202"/>
      <c r="H5" s="202"/>
      <c r="I5" s="202"/>
      <c r="J5" s="72"/>
      <c r="K5" s="72"/>
      <c r="L5" s="72"/>
      <c r="M5" s="72"/>
    </row>
    <row r="6" spans="1:13" x14ac:dyDescent="0.3">
      <c r="A6" s="18"/>
      <c r="B6" s="72"/>
      <c r="C6" s="72"/>
      <c r="D6" s="2"/>
      <c r="E6" s="72"/>
      <c r="F6" s="72"/>
      <c r="G6" s="72"/>
      <c r="H6" s="72"/>
      <c r="I6" s="72"/>
      <c r="J6" s="72"/>
      <c r="K6" s="72"/>
      <c r="L6" s="72"/>
      <c r="M6" s="72"/>
    </row>
    <row r="7" spans="1:13" ht="41.4" x14ac:dyDescent="0.3">
      <c r="A7" s="131" t="s">
        <v>7</v>
      </c>
      <c r="B7" s="145" t="s">
        <v>8</v>
      </c>
      <c r="C7" s="145" t="s">
        <v>9</v>
      </c>
      <c r="D7" s="145" t="s">
        <v>10</v>
      </c>
      <c r="E7" s="145" t="s">
        <v>11</v>
      </c>
      <c r="F7" s="72"/>
      <c r="G7" s="146"/>
      <c r="H7" s="147" t="s">
        <v>12</v>
      </c>
      <c r="I7" s="148" t="s">
        <v>13</v>
      </c>
      <c r="J7" s="72"/>
      <c r="K7" s="72"/>
      <c r="L7" s="72"/>
      <c r="M7" s="72"/>
    </row>
    <row r="8" spans="1:13" ht="17.399999999999999" customHeight="1" x14ac:dyDescent="0.3">
      <c r="A8" s="88" t="s">
        <v>14</v>
      </c>
      <c r="B8" s="149"/>
      <c r="C8" s="149"/>
      <c r="D8" s="150"/>
      <c r="E8" s="150"/>
      <c r="F8" s="72"/>
      <c r="G8" s="151" t="s">
        <v>15</v>
      </c>
      <c r="H8" s="152"/>
      <c r="I8" s="153">
        <f>H8*1.1</f>
        <v>0</v>
      </c>
      <c r="J8" s="72"/>
      <c r="K8" s="72"/>
      <c r="L8" s="72"/>
      <c r="M8" s="72"/>
    </row>
    <row r="9" spans="1:13" ht="17.399999999999999" customHeight="1" x14ac:dyDescent="0.3">
      <c r="A9" s="134" t="s">
        <v>16</v>
      </c>
      <c r="B9" s="152"/>
      <c r="C9" s="152"/>
      <c r="D9" s="153">
        <f t="shared" ref="D9:D14" si="0">(B9+C9)/2</f>
        <v>0</v>
      </c>
      <c r="E9" s="153">
        <f t="shared" ref="E9:E14" si="1">D9*1.1</f>
        <v>0</v>
      </c>
      <c r="F9" s="72"/>
      <c r="G9" s="154" t="s">
        <v>17</v>
      </c>
      <c r="H9" s="198"/>
      <c r="I9" s="199"/>
      <c r="J9" s="72"/>
      <c r="K9" s="72"/>
      <c r="L9" s="72"/>
      <c r="M9" s="72"/>
    </row>
    <row r="10" spans="1:13" ht="17.399999999999999" customHeight="1" x14ac:dyDescent="0.3">
      <c r="A10" s="136" t="s">
        <v>18</v>
      </c>
      <c r="B10" s="152"/>
      <c r="C10" s="152"/>
      <c r="D10" s="155">
        <f t="shared" si="0"/>
        <v>0</v>
      </c>
      <c r="E10" s="153">
        <f t="shared" si="1"/>
        <v>0</v>
      </c>
      <c r="F10" s="72"/>
      <c r="G10" s="72"/>
      <c r="H10" s="72"/>
      <c r="I10" s="72"/>
      <c r="J10" s="72"/>
      <c r="K10" s="72"/>
      <c r="L10" s="72"/>
      <c r="M10" s="72"/>
    </row>
    <row r="11" spans="1:13" ht="17.399999999999999" customHeight="1" x14ac:dyDescent="0.3">
      <c r="A11" s="136" t="s">
        <v>19</v>
      </c>
      <c r="B11" s="152"/>
      <c r="C11" s="152"/>
      <c r="D11" s="155">
        <f t="shared" si="0"/>
        <v>0</v>
      </c>
      <c r="E11" s="153">
        <f t="shared" si="1"/>
        <v>0</v>
      </c>
      <c r="F11" s="72"/>
      <c r="G11" s="72"/>
      <c r="H11" s="72"/>
      <c r="I11" s="72"/>
      <c r="J11" s="72"/>
      <c r="K11" s="72"/>
      <c r="L11" s="72"/>
      <c r="M11" s="72"/>
    </row>
    <row r="12" spans="1:13" ht="17.399999999999999" customHeight="1" x14ac:dyDescent="0.3">
      <c r="A12" s="136" t="s">
        <v>20</v>
      </c>
      <c r="B12" s="152"/>
      <c r="C12" s="152"/>
      <c r="D12" s="155">
        <f t="shared" si="0"/>
        <v>0</v>
      </c>
      <c r="E12" s="153">
        <f t="shared" si="1"/>
        <v>0</v>
      </c>
      <c r="F12" s="72"/>
      <c r="G12" s="72"/>
      <c r="H12" s="72"/>
      <c r="I12" s="72"/>
      <c r="J12" s="72"/>
      <c r="K12" s="72"/>
      <c r="L12" s="72"/>
      <c r="M12" s="72"/>
    </row>
    <row r="13" spans="1:13" ht="17.399999999999999" customHeight="1" x14ac:dyDescent="0.3">
      <c r="A13" s="136" t="s">
        <v>21</v>
      </c>
      <c r="B13" s="152"/>
      <c r="C13" s="156"/>
      <c r="D13" s="155">
        <f t="shared" si="0"/>
        <v>0</v>
      </c>
      <c r="E13" s="153">
        <f t="shared" si="1"/>
        <v>0</v>
      </c>
      <c r="F13" s="72"/>
      <c r="G13" s="72"/>
      <c r="H13" s="72"/>
      <c r="I13" s="72"/>
      <c r="J13" s="72"/>
      <c r="K13" s="72"/>
      <c r="L13" s="72"/>
      <c r="M13" s="72"/>
    </row>
    <row r="14" spans="1:13" ht="17.399999999999999" customHeight="1" x14ac:dyDescent="0.3">
      <c r="A14" s="136" t="s">
        <v>22</v>
      </c>
      <c r="B14" s="152"/>
      <c r="C14" s="152"/>
      <c r="D14" s="155">
        <f t="shared" si="0"/>
        <v>0</v>
      </c>
      <c r="E14" s="153">
        <f t="shared" si="1"/>
        <v>0</v>
      </c>
      <c r="F14" s="72"/>
      <c r="G14" s="72"/>
      <c r="H14" s="72"/>
      <c r="I14" s="72"/>
      <c r="J14" s="72"/>
      <c r="K14" s="72"/>
      <c r="L14" s="72"/>
      <c r="M14" s="72"/>
    </row>
    <row r="15" spans="1:13" ht="17.399999999999999" customHeight="1" x14ac:dyDescent="0.3">
      <c r="A15" s="88" t="s">
        <v>23</v>
      </c>
      <c r="B15" s="157"/>
      <c r="C15" s="157"/>
      <c r="D15" s="150"/>
      <c r="E15" s="150"/>
      <c r="F15" s="72"/>
      <c r="G15" s="72"/>
      <c r="H15" s="72"/>
      <c r="I15" s="72"/>
      <c r="J15" s="72"/>
      <c r="K15" s="72"/>
      <c r="L15" s="72"/>
      <c r="M15" s="72"/>
    </row>
    <row r="16" spans="1:13" ht="17.399999999999999" customHeight="1" x14ac:dyDescent="0.3">
      <c r="A16" s="136" t="s">
        <v>16</v>
      </c>
      <c r="B16" s="152"/>
      <c r="C16" s="152"/>
      <c r="D16" s="155">
        <f t="shared" ref="D16:D79" si="2">(B16+C16)/2</f>
        <v>0</v>
      </c>
      <c r="E16" s="153">
        <f t="shared" ref="E16:E79" si="3">D16*1.1</f>
        <v>0</v>
      </c>
      <c r="F16" s="72"/>
      <c r="G16" s="72"/>
      <c r="H16" s="72"/>
      <c r="I16" s="72"/>
      <c r="J16" s="72"/>
      <c r="K16" s="72"/>
      <c r="L16" s="72"/>
      <c r="M16" s="72"/>
    </row>
    <row r="17" spans="1:13" ht="17.399999999999999" customHeight="1" x14ac:dyDescent="0.3">
      <c r="A17" s="136" t="s">
        <v>18</v>
      </c>
      <c r="B17" s="152"/>
      <c r="C17" s="152"/>
      <c r="D17" s="155">
        <f t="shared" si="2"/>
        <v>0</v>
      </c>
      <c r="E17" s="153">
        <f t="shared" si="3"/>
        <v>0</v>
      </c>
      <c r="F17" s="72"/>
      <c r="G17" s="72"/>
      <c r="H17" s="72"/>
      <c r="I17" s="72"/>
      <c r="J17" s="72"/>
      <c r="K17" s="72"/>
      <c r="L17" s="72"/>
      <c r="M17" s="72"/>
    </row>
    <row r="18" spans="1:13" ht="17.399999999999999" customHeight="1" x14ac:dyDescent="0.3">
      <c r="A18" s="136" t="s">
        <v>19</v>
      </c>
      <c r="B18" s="152"/>
      <c r="C18" s="152"/>
      <c r="D18" s="155">
        <f t="shared" si="2"/>
        <v>0</v>
      </c>
      <c r="E18" s="153">
        <f t="shared" si="3"/>
        <v>0</v>
      </c>
      <c r="F18" s="72"/>
      <c r="G18" s="72"/>
      <c r="H18" s="72"/>
      <c r="I18" s="72"/>
      <c r="J18" s="72"/>
      <c r="K18" s="72"/>
      <c r="L18" s="72"/>
      <c r="M18" s="72"/>
    </row>
    <row r="19" spans="1:13" ht="17.399999999999999" customHeight="1" x14ac:dyDescent="0.3">
      <c r="A19" s="136" t="s">
        <v>20</v>
      </c>
      <c r="B19" s="152"/>
      <c r="C19" s="152"/>
      <c r="D19" s="155">
        <f t="shared" si="2"/>
        <v>0</v>
      </c>
      <c r="E19" s="153">
        <f t="shared" si="3"/>
        <v>0</v>
      </c>
      <c r="F19" s="72"/>
      <c r="G19" s="72"/>
      <c r="H19" s="72"/>
      <c r="I19" s="72"/>
      <c r="J19" s="72"/>
      <c r="K19" s="72"/>
      <c r="L19" s="72"/>
      <c r="M19" s="72"/>
    </row>
    <row r="20" spans="1:13" ht="17.399999999999999" customHeight="1" x14ac:dyDescent="0.3">
      <c r="A20" s="136" t="s">
        <v>21</v>
      </c>
      <c r="B20" s="152"/>
      <c r="C20" s="152"/>
      <c r="D20" s="155">
        <f t="shared" si="2"/>
        <v>0</v>
      </c>
      <c r="E20" s="153">
        <f t="shared" si="3"/>
        <v>0</v>
      </c>
      <c r="F20" s="72"/>
      <c r="G20" s="72"/>
      <c r="H20" s="72"/>
      <c r="I20" s="72"/>
      <c r="J20" s="72"/>
      <c r="K20" s="72"/>
      <c r="L20" s="72"/>
      <c r="M20" s="72"/>
    </row>
    <row r="21" spans="1:13" ht="17.399999999999999" customHeight="1" x14ac:dyDescent="0.3">
      <c r="A21" s="136" t="s">
        <v>22</v>
      </c>
      <c r="B21" s="152"/>
      <c r="C21" s="152"/>
      <c r="D21" s="155">
        <f t="shared" si="2"/>
        <v>0</v>
      </c>
      <c r="E21" s="153">
        <f t="shared" si="3"/>
        <v>0</v>
      </c>
      <c r="F21" s="72"/>
      <c r="G21" s="72"/>
      <c r="H21" s="72"/>
      <c r="I21" s="72"/>
      <c r="J21" s="72"/>
      <c r="K21" s="72"/>
      <c r="L21" s="72"/>
      <c r="M21" s="72"/>
    </row>
    <row r="22" spans="1:13" ht="17.399999999999999" customHeight="1" x14ac:dyDescent="0.3">
      <c r="A22" s="88" t="s">
        <v>24</v>
      </c>
      <c r="B22" s="157"/>
      <c r="C22" s="157"/>
      <c r="D22" s="150"/>
      <c r="E22" s="150"/>
      <c r="F22" s="72"/>
      <c r="G22" s="72"/>
      <c r="H22" s="72"/>
      <c r="I22" s="72"/>
      <c r="J22" s="72"/>
      <c r="K22" s="72"/>
      <c r="L22" s="72"/>
      <c r="M22" s="72"/>
    </row>
    <row r="23" spans="1:13" ht="17.399999999999999" customHeight="1" x14ac:dyDescent="0.3">
      <c r="A23" s="136" t="s">
        <v>16</v>
      </c>
      <c r="B23" s="152"/>
      <c r="C23" s="152"/>
      <c r="D23" s="155">
        <f t="shared" si="2"/>
        <v>0</v>
      </c>
      <c r="E23" s="153">
        <f t="shared" si="3"/>
        <v>0</v>
      </c>
      <c r="F23" s="72"/>
      <c r="G23" s="72"/>
      <c r="H23" s="72"/>
      <c r="I23" s="72"/>
      <c r="J23" s="72"/>
      <c r="K23" s="72"/>
      <c r="L23" s="72"/>
      <c r="M23" s="72"/>
    </row>
    <row r="24" spans="1:13" ht="17.399999999999999" customHeight="1" x14ac:dyDescent="0.3">
      <c r="A24" s="136" t="s">
        <v>18</v>
      </c>
      <c r="B24" s="152"/>
      <c r="C24" s="152"/>
      <c r="D24" s="155">
        <f t="shared" si="2"/>
        <v>0</v>
      </c>
      <c r="E24" s="153">
        <f t="shared" si="3"/>
        <v>0</v>
      </c>
      <c r="F24" s="72"/>
      <c r="G24" s="72"/>
      <c r="H24" s="72"/>
      <c r="I24" s="72"/>
      <c r="J24" s="72"/>
      <c r="K24" s="72"/>
      <c r="L24" s="72"/>
      <c r="M24" s="72"/>
    </row>
    <row r="25" spans="1:13" ht="17.399999999999999" customHeight="1" x14ac:dyDescent="0.3">
      <c r="A25" s="136" t="s">
        <v>19</v>
      </c>
      <c r="B25" s="152"/>
      <c r="C25" s="152"/>
      <c r="D25" s="155">
        <f t="shared" si="2"/>
        <v>0</v>
      </c>
      <c r="E25" s="153">
        <f t="shared" si="3"/>
        <v>0</v>
      </c>
      <c r="F25" s="72"/>
      <c r="G25" s="72"/>
      <c r="H25" s="72"/>
      <c r="I25" s="72"/>
      <c r="J25" s="72"/>
      <c r="K25" s="72"/>
      <c r="L25" s="72"/>
      <c r="M25" s="72"/>
    </row>
    <row r="26" spans="1:13" ht="17.399999999999999" customHeight="1" x14ac:dyDescent="0.3">
      <c r="A26" s="136" t="s">
        <v>20</v>
      </c>
      <c r="B26" s="152"/>
      <c r="C26" s="152"/>
      <c r="D26" s="155">
        <f t="shared" si="2"/>
        <v>0</v>
      </c>
      <c r="E26" s="153">
        <f t="shared" si="3"/>
        <v>0</v>
      </c>
      <c r="F26" s="72"/>
      <c r="G26" s="72"/>
      <c r="H26" s="72"/>
      <c r="I26" s="72"/>
      <c r="J26" s="72"/>
      <c r="K26" s="72"/>
      <c r="L26" s="72"/>
      <c r="M26" s="72"/>
    </row>
    <row r="27" spans="1:13" ht="17.399999999999999" customHeight="1" x14ac:dyDescent="0.3">
      <c r="A27" s="136" t="s">
        <v>21</v>
      </c>
      <c r="B27" s="152"/>
      <c r="C27" s="152"/>
      <c r="D27" s="155">
        <f t="shared" si="2"/>
        <v>0</v>
      </c>
      <c r="E27" s="153">
        <f t="shared" si="3"/>
        <v>0</v>
      </c>
      <c r="F27" s="72"/>
      <c r="G27" s="72"/>
      <c r="H27" s="72"/>
      <c r="I27" s="72"/>
      <c r="J27" s="72"/>
      <c r="K27" s="72"/>
      <c r="L27" s="72"/>
      <c r="M27" s="72"/>
    </row>
    <row r="28" spans="1:13" ht="17.399999999999999" customHeight="1" x14ac:dyDescent="0.3">
      <c r="A28" s="136" t="s">
        <v>22</v>
      </c>
      <c r="B28" s="152"/>
      <c r="C28" s="152"/>
      <c r="D28" s="155">
        <f t="shared" si="2"/>
        <v>0</v>
      </c>
      <c r="E28" s="153">
        <f t="shared" si="3"/>
        <v>0</v>
      </c>
      <c r="F28" s="72"/>
      <c r="G28" s="72"/>
      <c r="H28" s="72"/>
      <c r="I28" s="72"/>
      <c r="J28" s="72"/>
      <c r="K28" s="72"/>
      <c r="L28" s="72"/>
      <c r="M28" s="72"/>
    </row>
    <row r="29" spans="1:13" ht="17.399999999999999" customHeight="1" x14ac:dyDescent="0.3">
      <c r="A29" s="88" t="s">
        <v>25</v>
      </c>
      <c r="B29" s="157"/>
      <c r="C29" s="157"/>
      <c r="D29" s="150"/>
      <c r="E29" s="150"/>
      <c r="F29" s="72"/>
      <c r="G29" s="72"/>
      <c r="H29" s="72"/>
      <c r="I29" s="72"/>
      <c r="J29" s="72"/>
      <c r="K29" s="72"/>
      <c r="L29" s="72"/>
      <c r="M29" s="72"/>
    </row>
    <row r="30" spans="1:13" ht="17.399999999999999" customHeight="1" x14ac:dyDescent="0.3">
      <c r="A30" s="136" t="s">
        <v>16</v>
      </c>
      <c r="B30" s="152"/>
      <c r="C30" s="152"/>
      <c r="D30" s="155">
        <f t="shared" si="2"/>
        <v>0</v>
      </c>
      <c r="E30" s="153">
        <f t="shared" si="3"/>
        <v>0</v>
      </c>
      <c r="F30" s="72"/>
      <c r="G30" s="72"/>
      <c r="H30" s="72"/>
      <c r="I30" s="72"/>
      <c r="J30" s="72"/>
      <c r="K30" s="72"/>
      <c r="L30" s="72"/>
      <c r="M30" s="72"/>
    </row>
    <row r="31" spans="1:13" ht="17.399999999999999" customHeight="1" x14ac:dyDescent="0.3">
      <c r="A31" s="136" t="s">
        <v>18</v>
      </c>
      <c r="B31" s="152"/>
      <c r="C31" s="152"/>
      <c r="D31" s="155">
        <f t="shared" si="2"/>
        <v>0</v>
      </c>
      <c r="E31" s="153">
        <f t="shared" si="3"/>
        <v>0</v>
      </c>
      <c r="F31" s="72"/>
      <c r="G31" s="72"/>
      <c r="H31" s="72"/>
      <c r="I31" s="72"/>
      <c r="J31" s="72"/>
      <c r="K31" s="72"/>
      <c r="L31" s="72"/>
      <c r="M31" s="72"/>
    </row>
    <row r="32" spans="1:13" ht="17.399999999999999" customHeight="1" x14ac:dyDescent="0.3">
      <c r="A32" s="136" t="s">
        <v>19</v>
      </c>
      <c r="B32" s="152"/>
      <c r="C32" s="152"/>
      <c r="D32" s="155">
        <f t="shared" si="2"/>
        <v>0</v>
      </c>
      <c r="E32" s="153">
        <f t="shared" si="3"/>
        <v>0</v>
      </c>
      <c r="F32" s="72"/>
      <c r="G32" s="72"/>
      <c r="H32" s="72"/>
      <c r="I32" s="72"/>
      <c r="J32" s="72"/>
      <c r="K32" s="72"/>
      <c r="L32" s="72"/>
      <c r="M32" s="72"/>
    </row>
    <row r="33" spans="1:12" ht="17.399999999999999" customHeight="1" x14ac:dyDescent="0.3">
      <c r="A33" s="136" t="s">
        <v>20</v>
      </c>
      <c r="B33" s="152"/>
      <c r="C33" s="152"/>
      <c r="D33" s="155">
        <f t="shared" si="2"/>
        <v>0</v>
      </c>
      <c r="E33" s="153">
        <f t="shared" si="3"/>
        <v>0</v>
      </c>
    </row>
    <row r="34" spans="1:12" ht="17.399999999999999" customHeight="1" x14ac:dyDescent="0.3">
      <c r="A34" s="136" t="s">
        <v>21</v>
      </c>
      <c r="B34" s="152"/>
      <c r="C34" s="152"/>
      <c r="D34" s="155">
        <f t="shared" si="2"/>
        <v>0</v>
      </c>
      <c r="E34" s="153">
        <f t="shared" si="3"/>
        <v>0</v>
      </c>
    </row>
    <row r="35" spans="1:12" ht="17.399999999999999" customHeight="1" x14ac:dyDescent="0.3">
      <c r="A35" s="136" t="s">
        <v>22</v>
      </c>
      <c r="B35" s="152"/>
      <c r="C35" s="152"/>
      <c r="D35" s="155">
        <f t="shared" si="2"/>
        <v>0</v>
      </c>
      <c r="E35" s="153">
        <f t="shared" si="3"/>
        <v>0</v>
      </c>
    </row>
    <row r="36" spans="1:12" ht="17.399999999999999" customHeight="1" x14ac:dyDescent="0.3">
      <c r="A36" s="88" t="s">
        <v>26</v>
      </c>
      <c r="B36" s="157"/>
      <c r="C36" s="157"/>
      <c r="D36" s="150"/>
      <c r="E36" s="150"/>
    </row>
    <row r="37" spans="1:12" ht="17.399999999999999" customHeight="1" x14ac:dyDescent="0.3">
      <c r="A37" s="136" t="s">
        <v>16</v>
      </c>
      <c r="B37" s="152"/>
      <c r="C37" s="152"/>
      <c r="D37" s="155">
        <f t="shared" si="2"/>
        <v>0</v>
      </c>
      <c r="E37" s="153">
        <f t="shared" si="3"/>
        <v>0</v>
      </c>
    </row>
    <row r="38" spans="1:12" ht="17.399999999999999" customHeight="1" x14ac:dyDescent="0.3">
      <c r="A38" s="136" t="s">
        <v>18</v>
      </c>
      <c r="B38" s="152"/>
      <c r="C38" s="152"/>
      <c r="D38" s="155">
        <f t="shared" si="2"/>
        <v>0</v>
      </c>
      <c r="E38" s="153">
        <f t="shared" si="3"/>
        <v>0</v>
      </c>
    </row>
    <row r="39" spans="1:12" ht="17.399999999999999" customHeight="1" x14ac:dyDescent="0.3">
      <c r="A39" s="136" t="s">
        <v>19</v>
      </c>
      <c r="B39" s="152"/>
      <c r="C39" s="152"/>
      <c r="D39" s="155">
        <f t="shared" si="2"/>
        <v>0</v>
      </c>
      <c r="E39" s="153">
        <f t="shared" si="3"/>
        <v>0</v>
      </c>
    </row>
    <row r="40" spans="1:12" ht="17.399999999999999" customHeight="1" x14ac:dyDescent="0.45">
      <c r="A40" s="136" t="s">
        <v>20</v>
      </c>
      <c r="B40" s="152"/>
      <c r="C40" s="152"/>
      <c r="D40" s="155">
        <f t="shared" si="2"/>
        <v>0</v>
      </c>
      <c r="E40" s="153">
        <f t="shared" si="3"/>
        <v>0</v>
      </c>
      <c r="H40" s="158"/>
      <c r="I40" s="158"/>
      <c r="J40" s="158"/>
    </row>
    <row r="41" spans="1:12" ht="17.399999999999999" customHeight="1" x14ac:dyDescent="0.45">
      <c r="A41" s="136" t="s">
        <v>21</v>
      </c>
      <c r="B41" s="152"/>
      <c r="C41" s="152"/>
      <c r="D41" s="155">
        <f t="shared" si="2"/>
        <v>0</v>
      </c>
      <c r="E41" s="153">
        <f t="shared" si="3"/>
        <v>0</v>
      </c>
      <c r="G41" s="158"/>
      <c r="H41" s="158"/>
      <c r="I41" s="158"/>
      <c r="J41" s="158"/>
    </row>
    <row r="42" spans="1:12" ht="17.399999999999999" customHeight="1" x14ac:dyDescent="0.45">
      <c r="A42" s="136" t="s">
        <v>22</v>
      </c>
      <c r="B42" s="152"/>
      <c r="C42" s="152"/>
      <c r="D42" s="155">
        <f t="shared" si="2"/>
        <v>0</v>
      </c>
      <c r="E42" s="153">
        <f t="shared" si="3"/>
        <v>0</v>
      </c>
      <c r="G42" s="158"/>
      <c r="H42" s="158"/>
      <c r="I42" s="158"/>
      <c r="J42" s="158"/>
    </row>
    <row r="43" spans="1:12" ht="17.399999999999999" customHeight="1" x14ac:dyDescent="0.3">
      <c r="A43" s="88" t="s">
        <v>27</v>
      </c>
      <c r="B43" s="157"/>
      <c r="C43" s="157"/>
      <c r="D43" s="150"/>
      <c r="E43" s="150"/>
    </row>
    <row r="44" spans="1:12" ht="17.399999999999999" customHeight="1" x14ac:dyDescent="0.3">
      <c r="A44" s="136" t="s">
        <v>16</v>
      </c>
      <c r="B44" s="152"/>
      <c r="C44" s="152"/>
      <c r="D44" s="155">
        <f t="shared" si="2"/>
        <v>0</v>
      </c>
      <c r="E44" s="153">
        <f t="shared" si="3"/>
        <v>0</v>
      </c>
    </row>
    <row r="45" spans="1:12" ht="17.399999999999999" customHeight="1" x14ac:dyDescent="0.45">
      <c r="A45" s="136" t="s">
        <v>18</v>
      </c>
      <c r="B45" s="152"/>
      <c r="C45" s="152"/>
      <c r="D45" s="155">
        <f t="shared" si="2"/>
        <v>0</v>
      </c>
      <c r="E45" s="153">
        <f t="shared" si="3"/>
        <v>0</v>
      </c>
      <c r="H45" s="158"/>
      <c r="I45" s="158"/>
      <c r="J45" s="158"/>
      <c r="K45" s="158"/>
      <c r="L45" s="158"/>
    </row>
    <row r="46" spans="1:12" ht="17.399999999999999" customHeight="1" x14ac:dyDescent="0.45">
      <c r="A46" s="136" t="s">
        <v>19</v>
      </c>
      <c r="B46" s="152"/>
      <c r="C46" s="152"/>
      <c r="D46" s="155">
        <f t="shared" si="2"/>
        <v>0</v>
      </c>
      <c r="E46" s="153">
        <f t="shared" si="3"/>
        <v>0</v>
      </c>
      <c r="H46" s="158"/>
      <c r="I46" s="158"/>
      <c r="J46" s="158"/>
      <c r="K46" s="158"/>
      <c r="L46" s="158"/>
    </row>
    <row r="47" spans="1:12" ht="17.399999999999999" customHeight="1" x14ac:dyDescent="0.3">
      <c r="A47" s="136" t="s">
        <v>20</v>
      </c>
      <c r="B47" s="152"/>
      <c r="C47" s="152"/>
      <c r="D47" s="155">
        <f t="shared" si="2"/>
        <v>0</v>
      </c>
      <c r="E47" s="153">
        <f t="shared" si="3"/>
        <v>0</v>
      </c>
    </row>
    <row r="48" spans="1:12" ht="17.399999999999999" customHeight="1" x14ac:dyDescent="0.3">
      <c r="A48" s="136" t="s">
        <v>21</v>
      </c>
      <c r="B48" s="152"/>
      <c r="C48" s="152"/>
      <c r="D48" s="155">
        <f t="shared" si="2"/>
        <v>0</v>
      </c>
      <c r="E48" s="153">
        <f t="shared" si="3"/>
        <v>0</v>
      </c>
    </row>
    <row r="49" spans="1:5" ht="17.399999999999999" customHeight="1" x14ac:dyDescent="0.3">
      <c r="A49" s="136" t="s">
        <v>22</v>
      </c>
      <c r="B49" s="152"/>
      <c r="C49" s="152"/>
      <c r="D49" s="155">
        <f t="shared" si="2"/>
        <v>0</v>
      </c>
      <c r="E49" s="153">
        <f t="shared" si="3"/>
        <v>0</v>
      </c>
    </row>
    <row r="50" spans="1:5" ht="17.399999999999999" customHeight="1" x14ac:dyDescent="0.3">
      <c r="A50" s="88" t="s">
        <v>28</v>
      </c>
      <c r="B50" s="157"/>
      <c r="C50" s="157"/>
      <c r="D50" s="150"/>
      <c r="E50" s="150"/>
    </row>
    <row r="51" spans="1:5" ht="17.399999999999999" customHeight="1" x14ac:dyDescent="0.3">
      <c r="A51" s="136" t="s">
        <v>16</v>
      </c>
      <c r="B51" s="152"/>
      <c r="C51" s="152"/>
      <c r="D51" s="155">
        <f t="shared" si="2"/>
        <v>0</v>
      </c>
      <c r="E51" s="153">
        <f t="shared" si="3"/>
        <v>0</v>
      </c>
    </row>
    <row r="52" spans="1:5" ht="17.399999999999999" customHeight="1" x14ac:dyDescent="0.3">
      <c r="A52" s="136" t="s">
        <v>18</v>
      </c>
      <c r="B52" s="152"/>
      <c r="C52" s="152"/>
      <c r="D52" s="155">
        <f t="shared" si="2"/>
        <v>0</v>
      </c>
      <c r="E52" s="153">
        <f t="shared" si="3"/>
        <v>0</v>
      </c>
    </row>
    <row r="53" spans="1:5" ht="17.399999999999999" customHeight="1" x14ac:dyDescent="0.3">
      <c r="A53" s="136" t="s">
        <v>19</v>
      </c>
      <c r="B53" s="152"/>
      <c r="C53" s="152"/>
      <c r="D53" s="155">
        <f t="shared" si="2"/>
        <v>0</v>
      </c>
      <c r="E53" s="153">
        <f t="shared" si="3"/>
        <v>0</v>
      </c>
    </row>
    <row r="54" spans="1:5" ht="17.399999999999999" customHeight="1" x14ac:dyDescent="0.3">
      <c r="A54" s="136" t="s">
        <v>20</v>
      </c>
      <c r="B54" s="152"/>
      <c r="C54" s="152"/>
      <c r="D54" s="155">
        <f t="shared" si="2"/>
        <v>0</v>
      </c>
      <c r="E54" s="153">
        <f t="shared" si="3"/>
        <v>0</v>
      </c>
    </row>
    <row r="55" spans="1:5" ht="17.399999999999999" customHeight="1" x14ac:dyDescent="0.3">
      <c r="A55" s="136" t="s">
        <v>21</v>
      </c>
      <c r="B55" s="152"/>
      <c r="C55" s="152"/>
      <c r="D55" s="155">
        <f t="shared" si="2"/>
        <v>0</v>
      </c>
      <c r="E55" s="153">
        <f t="shared" si="3"/>
        <v>0</v>
      </c>
    </row>
    <row r="56" spans="1:5" ht="17.399999999999999" customHeight="1" x14ac:dyDescent="0.3">
      <c r="A56" s="136" t="s">
        <v>22</v>
      </c>
      <c r="B56" s="152"/>
      <c r="C56" s="152"/>
      <c r="D56" s="155">
        <f t="shared" si="2"/>
        <v>0</v>
      </c>
      <c r="E56" s="153">
        <f t="shared" si="3"/>
        <v>0</v>
      </c>
    </row>
    <row r="57" spans="1:5" ht="17.399999999999999" customHeight="1" x14ac:dyDescent="0.3">
      <c r="A57" s="88" t="s">
        <v>29</v>
      </c>
      <c r="B57" s="157"/>
      <c r="C57" s="157"/>
      <c r="D57" s="150"/>
      <c r="E57" s="150"/>
    </row>
    <row r="58" spans="1:5" ht="17.399999999999999" customHeight="1" x14ac:dyDescent="0.3">
      <c r="A58" s="136" t="s">
        <v>16</v>
      </c>
      <c r="B58" s="152"/>
      <c r="C58" s="152"/>
      <c r="D58" s="155">
        <f t="shared" si="2"/>
        <v>0</v>
      </c>
      <c r="E58" s="153">
        <f t="shared" si="3"/>
        <v>0</v>
      </c>
    </row>
    <row r="59" spans="1:5" ht="17.399999999999999" customHeight="1" x14ac:dyDescent="0.3">
      <c r="A59" s="136" t="s">
        <v>18</v>
      </c>
      <c r="B59" s="152"/>
      <c r="C59" s="152"/>
      <c r="D59" s="155">
        <f t="shared" si="2"/>
        <v>0</v>
      </c>
      <c r="E59" s="153">
        <f t="shared" si="3"/>
        <v>0</v>
      </c>
    </row>
    <row r="60" spans="1:5" ht="17.399999999999999" customHeight="1" x14ac:dyDescent="0.3">
      <c r="A60" s="136" t="s">
        <v>19</v>
      </c>
      <c r="B60" s="152"/>
      <c r="C60" s="152"/>
      <c r="D60" s="155">
        <f t="shared" si="2"/>
        <v>0</v>
      </c>
      <c r="E60" s="153">
        <f t="shared" si="3"/>
        <v>0</v>
      </c>
    </row>
    <row r="61" spans="1:5" ht="17.399999999999999" customHeight="1" x14ac:dyDescent="0.3">
      <c r="A61" s="136" t="s">
        <v>20</v>
      </c>
      <c r="B61" s="152"/>
      <c r="C61" s="152"/>
      <c r="D61" s="155">
        <f t="shared" si="2"/>
        <v>0</v>
      </c>
      <c r="E61" s="153">
        <f t="shared" si="3"/>
        <v>0</v>
      </c>
    </row>
    <row r="62" spans="1:5" ht="17.399999999999999" customHeight="1" x14ac:dyDescent="0.3">
      <c r="A62" s="136" t="s">
        <v>21</v>
      </c>
      <c r="B62" s="152"/>
      <c r="C62" s="152"/>
      <c r="D62" s="155">
        <f t="shared" si="2"/>
        <v>0</v>
      </c>
      <c r="E62" s="153">
        <f t="shared" si="3"/>
        <v>0</v>
      </c>
    </row>
    <row r="63" spans="1:5" ht="17.399999999999999" customHeight="1" x14ac:dyDescent="0.3">
      <c r="A63" s="136" t="s">
        <v>22</v>
      </c>
      <c r="B63" s="152"/>
      <c r="C63" s="152"/>
      <c r="D63" s="155">
        <f t="shared" si="2"/>
        <v>0</v>
      </c>
      <c r="E63" s="153">
        <f t="shared" si="3"/>
        <v>0</v>
      </c>
    </row>
    <row r="64" spans="1:5" ht="17.399999999999999" customHeight="1" x14ac:dyDescent="0.3">
      <c r="A64" s="88" t="s">
        <v>30</v>
      </c>
      <c r="B64" s="157"/>
      <c r="C64" s="157"/>
      <c r="D64" s="150"/>
      <c r="E64" s="150"/>
    </row>
    <row r="65" spans="1:5" ht="17.399999999999999" customHeight="1" x14ac:dyDescent="0.3">
      <c r="A65" s="136" t="s">
        <v>16</v>
      </c>
      <c r="B65" s="152"/>
      <c r="C65" s="152"/>
      <c r="D65" s="155">
        <f t="shared" si="2"/>
        <v>0</v>
      </c>
      <c r="E65" s="153">
        <f t="shared" si="3"/>
        <v>0</v>
      </c>
    </row>
    <row r="66" spans="1:5" ht="17.399999999999999" customHeight="1" x14ac:dyDescent="0.3">
      <c r="A66" s="136" t="s">
        <v>18</v>
      </c>
      <c r="B66" s="152"/>
      <c r="C66" s="152"/>
      <c r="D66" s="155">
        <f t="shared" si="2"/>
        <v>0</v>
      </c>
      <c r="E66" s="153">
        <f t="shared" si="3"/>
        <v>0</v>
      </c>
    </row>
    <row r="67" spans="1:5" ht="17.399999999999999" customHeight="1" x14ac:dyDescent="0.3">
      <c r="A67" s="136" t="s">
        <v>19</v>
      </c>
      <c r="B67" s="152"/>
      <c r="C67" s="152"/>
      <c r="D67" s="155">
        <f t="shared" si="2"/>
        <v>0</v>
      </c>
      <c r="E67" s="153">
        <f t="shared" si="3"/>
        <v>0</v>
      </c>
    </row>
    <row r="68" spans="1:5" ht="17.399999999999999" customHeight="1" x14ac:dyDescent="0.3">
      <c r="A68" s="136" t="s">
        <v>20</v>
      </c>
      <c r="B68" s="152"/>
      <c r="C68" s="152"/>
      <c r="D68" s="155">
        <f t="shared" si="2"/>
        <v>0</v>
      </c>
      <c r="E68" s="153">
        <f t="shared" si="3"/>
        <v>0</v>
      </c>
    </row>
    <row r="69" spans="1:5" ht="17.399999999999999" customHeight="1" x14ac:dyDescent="0.3">
      <c r="A69" s="136" t="s">
        <v>21</v>
      </c>
      <c r="B69" s="152"/>
      <c r="C69" s="152"/>
      <c r="D69" s="155">
        <f t="shared" si="2"/>
        <v>0</v>
      </c>
      <c r="E69" s="153">
        <f t="shared" si="3"/>
        <v>0</v>
      </c>
    </row>
    <row r="70" spans="1:5" ht="17.399999999999999" customHeight="1" x14ac:dyDescent="0.3">
      <c r="A70" s="136" t="s">
        <v>22</v>
      </c>
      <c r="B70" s="152"/>
      <c r="C70" s="152"/>
      <c r="D70" s="155">
        <f t="shared" si="2"/>
        <v>0</v>
      </c>
      <c r="E70" s="153">
        <f t="shared" si="3"/>
        <v>0</v>
      </c>
    </row>
    <row r="71" spans="1:5" ht="17.399999999999999" customHeight="1" x14ac:dyDescent="0.3">
      <c r="A71" s="88" t="s">
        <v>31</v>
      </c>
      <c r="B71" s="157"/>
      <c r="C71" s="157"/>
      <c r="D71" s="150"/>
      <c r="E71" s="150"/>
    </row>
    <row r="72" spans="1:5" ht="17.399999999999999" customHeight="1" x14ac:dyDescent="0.3">
      <c r="A72" s="136" t="s">
        <v>16</v>
      </c>
      <c r="B72" s="152"/>
      <c r="C72" s="152"/>
      <c r="D72" s="155">
        <f t="shared" si="2"/>
        <v>0</v>
      </c>
      <c r="E72" s="153">
        <f t="shared" si="3"/>
        <v>0</v>
      </c>
    </row>
    <row r="73" spans="1:5" ht="17.399999999999999" customHeight="1" x14ac:dyDescent="0.3">
      <c r="A73" s="136" t="s">
        <v>18</v>
      </c>
      <c r="B73" s="152"/>
      <c r="C73" s="152"/>
      <c r="D73" s="155">
        <f t="shared" si="2"/>
        <v>0</v>
      </c>
      <c r="E73" s="153">
        <f t="shared" si="3"/>
        <v>0</v>
      </c>
    </row>
    <row r="74" spans="1:5" ht="17.399999999999999" customHeight="1" x14ac:dyDescent="0.3">
      <c r="A74" s="136" t="s">
        <v>19</v>
      </c>
      <c r="B74" s="152"/>
      <c r="C74" s="152"/>
      <c r="D74" s="155">
        <f t="shared" si="2"/>
        <v>0</v>
      </c>
      <c r="E74" s="153">
        <f t="shared" si="3"/>
        <v>0</v>
      </c>
    </row>
    <row r="75" spans="1:5" ht="17.399999999999999" customHeight="1" x14ac:dyDescent="0.3">
      <c r="A75" s="136" t="s">
        <v>20</v>
      </c>
      <c r="B75" s="152"/>
      <c r="C75" s="152"/>
      <c r="D75" s="155">
        <f t="shared" si="2"/>
        <v>0</v>
      </c>
      <c r="E75" s="153">
        <f t="shared" si="3"/>
        <v>0</v>
      </c>
    </row>
    <row r="76" spans="1:5" ht="17.399999999999999" customHeight="1" x14ac:dyDescent="0.3">
      <c r="A76" s="136" t="s">
        <v>21</v>
      </c>
      <c r="B76" s="152"/>
      <c r="C76" s="152"/>
      <c r="D76" s="155">
        <f t="shared" si="2"/>
        <v>0</v>
      </c>
      <c r="E76" s="153">
        <f t="shared" si="3"/>
        <v>0</v>
      </c>
    </row>
    <row r="77" spans="1:5" ht="17.399999999999999" customHeight="1" x14ac:dyDescent="0.3">
      <c r="A77" s="136" t="s">
        <v>22</v>
      </c>
      <c r="B77" s="152"/>
      <c r="C77" s="152"/>
      <c r="D77" s="155">
        <f t="shared" si="2"/>
        <v>0</v>
      </c>
      <c r="E77" s="153">
        <f t="shared" si="3"/>
        <v>0</v>
      </c>
    </row>
    <row r="78" spans="1:5" ht="17.399999999999999" customHeight="1" x14ac:dyDescent="0.3">
      <c r="A78" s="88" t="s">
        <v>32</v>
      </c>
      <c r="B78" s="157"/>
      <c r="C78" s="157"/>
      <c r="D78" s="150"/>
      <c r="E78" s="150"/>
    </row>
    <row r="79" spans="1:5" ht="17.399999999999999" customHeight="1" x14ac:dyDescent="0.3">
      <c r="A79" s="136" t="s">
        <v>16</v>
      </c>
      <c r="B79" s="152"/>
      <c r="C79" s="152"/>
      <c r="D79" s="155">
        <f t="shared" si="2"/>
        <v>0</v>
      </c>
      <c r="E79" s="153">
        <f t="shared" si="3"/>
        <v>0</v>
      </c>
    </row>
    <row r="80" spans="1:5" ht="17.399999999999999" customHeight="1" x14ac:dyDescent="0.3">
      <c r="A80" s="136" t="s">
        <v>18</v>
      </c>
      <c r="B80" s="152"/>
      <c r="C80" s="152"/>
      <c r="D80" s="155">
        <f t="shared" ref="D80:D81" si="4">(B80+C80)/2</f>
        <v>0</v>
      </c>
      <c r="E80" s="153">
        <f t="shared" ref="E80:E81" si="5">D80*1.1</f>
        <v>0</v>
      </c>
    </row>
    <row r="81" spans="1:5" ht="17.399999999999999" customHeight="1" x14ac:dyDescent="0.3">
      <c r="A81" s="136" t="s">
        <v>19</v>
      </c>
      <c r="B81" s="152"/>
      <c r="C81" s="152"/>
      <c r="D81" s="155">
        <f t="shared" si="4"/>
        <v>0</v>
      </c>
      <c r="E81" s="153">
        <f t="shared" si="5"/>
        <v>0</v>
      </c>
    </row>
    <row r="82" spans="1:5" ht="17.399999999999999" customHeight="1" x14ac:dyDescent="0.3">
      <c r="A82" s="18"/>
    </row>
    <row r="83" spans="1:5" ht="17.399999999999999" customHeight="1" x14ac:dyDescent="0.3">
      <c r="A83" s="18"/>
    </row>
    <row r="84" spans="1:5" ht="17.399999999999999" customHeight="1" x14ac:dyDescent="0.3">
      <c r="A84" s="18"/>
    </row>
  </sheetData>
  <sheetProtection sheet="1" objects="1" scenarios="1"/>
  <mergeCells count="6">
    <mergeCell ref="H9:I9"/>
    <mergeCell ref="A1:I1"/>
    <mergeCell ref="A2:I2"/>
    <mergeCell ref="A3:I3"/>
    <mergeCell ref="A4:I4"/>
    <mergeCell ref="A5:I5"/>
  </mergeCells>
  <dataValidations count="1">
    <dataValidation type="custom" allowBlank="1" showInputMessage="1" showErrorMessage="1" sqref="B79:C81 B23:C28 B30:C35 B37:C42 B16:C21 B65:C70 B72:C77 B9:C14 B58:C63 B44:C49 B51:C56" xr:uid="{00C900AD-0094-49F4-8E74-0085005E0025}">
      <formula1>ISNUMBER(B9)</formula1>
    </dataValidation>
  </dataValidations>
  <pageMargins left="0.70866141732283472" right="0.70866141732283472" top="0.74803149606299213" bottom="0.74803149606299213" header="0.31496062992125984" footer="0.31496062992125984"/>
  <pageSetup paperSize="9" scale="48" orientation="portrait" r:id="rId1"/>
  <headerFooter>
    <oddFooter>&amp;CMarché 25SCE008M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84"/>
  <sheetViews>
    <sheetView tabSelected="1" zoomScale="70" zoomScaleNormal="70" workbookViewId="0">
      <selection activeCell="A20" sqref="A20"/>
    </sheetView>
  </sheetViews>
  <sheetFormatPr baseColWidth="10" defaultColWidth="11.44140625" defaultRowHeight="14.4" x14ac:dyDescent="0.3"/>
  <cols>
    <col min="1" max="1" width="31.44140625" style="72" customWidth="1"/>
    <col min="2" max="13" width="13.109375" style="72" customWidth="1"/>
    <col min="14" max="16384" width="11.44140625" style="72"/>
  </cols>
  <sheetData>
    <row r="1" spans="1:13" ht="25.8" x14ac:dyDescent="0.5">
      <c r="A1" s="203" t="str">
        <f>'Page de garde'!$A$4</f>
        <v>Restauration du Campus d'Evry-Courcouronnes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</row>
    <row r="2" spans="1:13" ht="25.8" x14ac:dyDescent="0.5">
      <c r="A2" s="203" t="str">
        <f>'Page de garde'!$A$14</f>
        <v>PRESTATAIRE 1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</row>
    <row r="3" spans="1:13" ht="21" x14ac:dyDescent="0.4">
      <c r="A3" s="204" t="s">
        <v>210</v>
      </c>
      <c r="B3" s="204"/>
      <c r="C3" s="204"/>
      <c r="D3" s="204"/>
      <c r="E3" s="204"/>
      <c r="F3" s="204"/>
      <c r="G3" s="204"/>
      <c r="H3" s="204"/>
      <c r="I3" s="204"/>
      <c r="J3" s="204"/>
      <c r="K3" s="204"/>
      <c r="L3" s="204"/>
      <c r="M3" s="204"/>
    </row>
    <row r="4" spans="1:13" ht="18" customHeight="1" x14ac:dyDescent="0.3">
      <c r="A4" s="202" t="s">
        <v>208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2"/>
      <c r="M4" s="202"/>
    </row>
    <row r="5" spans="1:13" ht="18" customHeight="1" x14ac:dyDescent="0.3">
      <c r="A5" s="202" t="s">
        <v>199</v>
      </c>
      <c r="B5" s="202"/>
      <c r="C5" s="202"/>
      <c r="D5" s="202"/>
      <c r="E5" s="202"/>
      <c r="F5" s="202"/>
      <c r="G5" s="202"/>
      <c r="H5" s="202"/>
      <c r="I5" s="202"/>
      <c r="J5" s="202"/>
      <c r="K5" s="202"/>
      <c r="L5" s="202"/>
      <c r="M5" s="202"/>
    </row>
    <row r="6" spans="1:13" ht="18" customHeight="1" x14ac:dyDescent="0.3">
      <c r="A6" s="202" t="s">
        <v>240</v>
      </c>
      <c r="B6" s="202"/>
      <c r="C6" s="202"/>
      <c r="D6" s="202"/>
      <c r="E6" s="202"/>
      <c r="F6" s="202"/>
      <c r="G6" s="202"/>
      <c r="H6" s="202"/>
      <c r="I6" s="202"/>
      <c r="J6" s="202"/>
      <c r="K6" s="202"/>
      <c r="L6" s="202"/>
      <c r="M6" s="202"/>
    </row>
    <row r="7" spans="1:13" ht="18" customHeight="1" x14ac:dyDescent="0.3">
      <c r="A7" s="192"/>
      <c r="B7" s="208" t="s">
        <v>233</v>
      </c>
      <c r="C7" s="209"/>
      <c r="D7" s="208" t="s">
        <v>234</v>
      </c>
      <c r="E7" s="209"/>
      <c r="F7" s="208" t="s">
        <v>235</v>
      </c>
      <c r="G7" s="209"/>
      <c r="H7" s="208" t="s">
        <v>236</v>
      </c>
      <c r="I7" s="209"/>
      <c r="J7" s="208" t="s">
        <v>237</v>
      </c>
      <c r="K7" s="209"/>
      <c r="L7" s="208" t="s">
        <v>238</v>
      </c>
      <c r="M7" s="209"/>
    </row>
    <row r="8" spans="1:13" ht="20.399999999999999" customHeight="1" x14ac:dyDescent="0.3">
      <c r="B8" s="205" t="s">
        <v>206</v>
      </c>
      <c r="C8" s="205"/>
      <c r="D8" s="205" t="s">
        <v>206</v>
      </c>
      <c r="E8" s="205"/>
      <c r="F8" s="205" t="s">
        <v>206</v>
      </c>
      <c r="G8" s="205"/>
      <c r="H8" s="205" t="s">
        <v>206</v>
      </c>
      <c r="I8" s="205"/>
      <c r="J8" s="205" t="s">
        <v>206</v>
      </c>
      <c r="K8" s="205"/>
      <c r="L8" s="206" t="s">
        <v>206</v>
      </c>
      <c r="M8" s="207"/>
    </row>
    <row r="9" spans="1:13" ht="70.05" customHeight="1" x14ac:dyDescent="0.3">
      <c r="A9" s="131" t="s">
        <v>7</v>
      </c>
      <c r="B9" s="131" t="s">
        <v>33</v>
      </c>
      <c r="C9" s="131" t="s">
        <v>34</v>
      </c>
      <c r="D9" s="131" t="s">
        <v>33</v>
      </c>
      <c r="E9" s="131" t="s">
        <v>34</v>
      </c>
      <c r="F9" s="131" t="s">
        <v>33</v>
      </c>
      <c r="G9" s="131" t="s">
        <v>34</v>
      </c>
      <c r="H9" s="131" t="s">
        <v>33</v>
      </c>
      <c r="I9" s="131" t="s">
        <v>34</v>
      </c>
      <c r="J9" s="131" t="s">
        <v>33</v>
      </c>
      <c r="K9" s="131" t="s">
        <v>34</v>
      </c>
      <c r="L9" s="131" t="s">
        <v>33</v>
      </c>
      <c r="M9" s="131" t="s">
        <v>34</v>
      </c>
    </row>
    <row r="10" spans="1:13" x14ac:dyDescent="0.3">
      <c r="A10" s="88" t="s">
        <v>14</v>
      </c>
      <c r="B10" s="132"/>
      <c r="C10" s="133"/>
      <c r="D10" s="132"/>
      <c r="E10" s="133"/>
      <c r="F10" s="132"/>
      <c r="G10" s="133"/>
      <c r="H10" s="132"/>
      <c r="I10" s="133"/>
      <c r="J10" s="132"/>
      <c r="K10" s="133"/>
      <c r="L10" s="132"/>
      <c r="M10" s="133"/>
    </row>
    <row r="11" spans="1:13" x14ac:dyDescent="0.3">
      <c r="A11" s="134" t="s">
        <v>16</v>
      </c>
      <c r="B11" s="135"/>
      <c r="C11" s="103"/>
      <c r="D11" s="135"/>
      <c r="E11" s="103"/>
      <c r="F11" s="135"/>
      <c r="G11" s="103"/>
      <c r="H11" s="135"/>
      <c r="I11" s="103"/>
      <c r="J11" s="135"/>
      <c r="K11" s="103"/>
      <c r="L11" s="135"/>
      <c r="M11" s="103"/>
    </row>
    <row r="12" spans="1:13" x14ac:dyDescent="0.3">
      <c r="A12" s="136" t="s">
        <v>18</v>
      </c>
      <c r="B12" s="137"/>
      <c r="C12" s="106"/>
      <c r="D12" s="137"/>
      <c r="E12" s="106"/>
      <c r="F12" s="137"/>
      <c r="G12" s="106"/>
      <c r="H12" s="137"/>
      <c r="I12" s="106"/>
      <c r="J12" s="137"/>
      <c r="K12" s="106"/>
      <c r="L12" s="137"/>
      <c r="M12" s="106"/>
    </row>
    <row r="13" spans="1:13" x14ac:dyDescent="0.3">
      <c r="A13" s="136" t="s">
        <v>19</v>
      </c>
      <c r="B13" s="137"/>
      <c r="C13" s="106"/>
      <c r="D13" s="137"/>
      <c r="E13" s="106"/>
      <c r="F13" s="137"/>
      <c r="G13" s="106"/>
      <c r="H13" s="137"/>
      <c r="I13" s="106"/>
      <c r="J13" s="137"/>
      <c r="K13" s="106"/>
      <c r="L13" s="137"/>
      <c r="M13" s="106"/>
    </row>
    <row r="14" spans="1:13" x14ac:dyDescent="0.3">
      <c r="A14" s="136" t="s">
        <v>20</v>
      </c>
      <c r="B14" s="137"/>
      <c r="C14" s="106"/>
      <c r="D14" s="137"/>
      <c r="E14" s="106"/>
      <c r="F14" s="137"/>
      <c r="G14" s="106"/>
      <c r="H14" s="137"/>
      <c r="I14" s="106"/>
      <c r="J14" s="137"/>
      <c r="K14" s="106"/>
      <c r="L14" s="137"/>
      <c r="M14" s="106"/>
    </row>
    <row r="15" spans="1:13" x14ac:dyDescent="0.3">
      <c r="A15" s="136" t="s">
        <v>21</v>
      </c>
      <c r="B15" s="137"/>
      <c r="C15" s="138"/>
      <c r="D15" s="137"/>
      <c r="E15" s="138"/>
      <c r="F15" s="137"/>
      <c r="G15" s="138"/>
      <c r="H15" s="137"/>
      <c r="I15" s="138"/>
      <c r="J15" s="137"/>
      <c r="K15" s="138"/>
      <c r="L15" s="137"/>
      <c r="M15" s="138"/>
    </row>
    <row r="16" spans="1:13" x14ac:dyDescent="0.3">
      <c r="A16" s="136" t="s">
        <v>22</v>
      </c>
      <c r="B16" s="137"/>
      <c r="C16" s="106"/>
      <c r="D16" s="137"/>
      <c r="E16" s="106"/>
      <c r="F16" s="137"/>
      <c r="G16" s="106"/>
      <c r="H16" s="137"/>
      <c r="I16" s="106"/>
      <c r="J16" s="137"/>
      <c r="K16" s="106"/>
      <c r="L16" s="137"/>
      <c r="M16" s="106"/>
    </row>
    <row r="17" spans="1:13" x14ac:dyDescent="0.3">
      <c r="A17" s="88" t="s">
        <v>23</v>
      </c>
      <c r="B17" s="139"/>
      <c r="C17" s="140"/>
      <c r="D17" s="139"/>
      <c r="E17" s="140"/>
      <c r="F17" s="139"/>
      <c r="G17" s="140"/>
      <c r="H17" s="139"/>
      <c r="I17" s="140"/>
      <c r="J17" s="139"/>
      <c r="K17" s="140"/>
      <c r="L17" s="139"/>
      <c r="M17" s="140"/>
    </row>
    <row r="18" spans="1:13" x14ac:dyDescent="0.3">
      <c r="A18" s="136" t="s">
        <v>16</v>
      </c>
      <c r="B18" s="135"/>
      <c r="C18" s="106"/>
      <c r="D18" s="135"/>
      <c r="E18" s="106"/>
      <c r="F18" s="135"/>
      <c r="G18" s="106"/>
      <c r="H18" s="135"/>
      <c r="I18" s="106"/>
      <c r="J18" s="135"/>
      <c r="K18" s="106"/>
      <c r="L18" s="135"/>
      <c r="M18" s="106"/>
    </row>
    <row r="19" spans="1:13" x14ac:dyDescent="0.3">
      <c r="A19" s="136" t="s">
        <v>18</v>
      </c>
      <c r="B19" s="137"/>
      <c r="C19" s="106"/>
      <c r="D19" s="137"/>
      <c r="E19" s="106"/>
      <c r="F19" s="137"/>
      <c r="G19" s="106"/>
      <c r="H19" s="137"/>
      <c r="I19" s="106"/>
      <c r="J19" s="137"/>
      <c r="K19" s="106"/>
      <c r="L19" s="137"/>
      <c r="M19" s="106"/>
    </row>
    <row r="20" spans="1:13" x14ac:dyDescent="0.3">
      <c r="A20" s="136" t="s">
        <v>19</v>
      </c>
      <c r="B20" s="137"/>
      <c r="C20" s="106"/>
      <c r="D20" s="137"/>
      <c r="E20" s="106"/>
      <c r="F20" s="137"/>
      <c r="G20" s="106"/>
      <c r="H20" s="137"/>
      <c r="I20" s="106"/>
      <c r="J20" s="137"/>
      <c r="K20" s="106"/>
      <c r="L20" s="137"/>
      <c r="M20" s="106"/>
    </row>
    <row r="21" spans="1:13" x14ac:dyDescent="0.3">
      <c r="A21" s="136" t="s">
        <v>20</v>
      </c>
      <c r="B21" s="137"/>
      <c r="C21" s="106"/>
      <c r="D21" s="137"/>
      <c r="E21" s="106"/>
      <c r="F21" s="137"/>
      <c r="G21" s="106"/>
      <c r="H21" s="137"/>
      <c r="I21" s="106"/>
      <c r="J21" s="137"/>
      <c r="K21" s="106"/>
      <c r="L21" s="137"/>
      <c r="M21" s="106"/>
    </row>
    <row r="22" spans="1:13" x14ac:dyDescent="0.3">
      <c r="A22" s="136" t="s">
        <v>21</v>
      </c>
      <c r="B22" s="137"/>
      <c r="C22" s="106"/>
      <c r="D22" s="137"/>
      <c r="E22" s="106"/>
      <c r="F22" s="137"/>
      <c r="G22" s="106"/>
      <c r="H22" s="137"/>
      <c r="I22" s="106"/>
      <c r="J22" s="137"/>
      <c r="K22" s="106"/>
      <c r="L22" s="137"/>
      <c r="M22" s="106"/>
    </row>
    <row r="23" spans="1:13" x14ac:dyDescent="0.3">
      <c r="A23" s="136" t="s">
        <v>22</v>
      </c>
      <c r="B23" s="137"/>
      <c r="C23" s="106"/>
      <c r="D23" s="137"/>
      <c r="E23" s="106"/>
      <c r="F23" s="137"/>
      <c r="G23" s="106"/>
      <c r="H23" s="137"/>
      <c r="I23" s="106"/>
      <c r="J23" s="137"/>
      <c r="K23" s="106"/>
      <c r="L23" s="137"/>
      <c r="M23" s="106"/>
    </row>
    <row r="24" spans="1:13" x14ac:dyDescent="0.3">
      <c r="A24" s="88" t="s">
        <v>24</v>
      </c>
      <c r="B24" s="139"/>
      <c r="C24" s="140"/>
      <c r="D24" s="139"/>
      <c r="E24" s="140"/>
      <c r="F24" s="139"/>
      <c r="G24" s="140"/>
      <c r="H24" s="139"/>
      <c r="I24" s="140"/>
      <c r="J24" s="139"/>
      <c r="K24" s="140"/>
      <c r="L24" s="139"/>
      <c r="M24" s="140"/>
    </row>
    <row r="25" spans="1:13" x14ac:dyDescent="0.3">
      <c r="A25" s="136" t="s">
        <v>16</v>
      </c>
      <c r="B25" s="135"/>
      <c r="C25" s="106"/>
      <c r="D25" s="135"/>
      <c r="E25" s="106"/>
      <c r="F25" s="135"/>
      <c r="G25" s="106"/>
      <c r="H25" s="135"/>
      <c r="I25" s="106"/>
      <c r="J25" s="135"/>
      <c r="K25" s="106"/>
      <c r="L25" s="135"/>
      <c r="M25" s="106"/>
    </row>
    <row r="26" spans="1:13" x14ac:dyDescent="0.3">
      <c r="A26" s="136" t="s">
        <v>18</v>
      </c>
      <c r="B26" s="137"/>
      <c r="C26" s="106"/>
      <c r="D26" s="137"/>
      <c r="E26" s="106"/>
      <c r="F26" s="137"/>
      <c r="G26" s="106"/>
      <c r="H26" s="137"/>
      <c r="I26" s="106"/>
      <c r="J26" s="137"/>
      <c r="K26" s="106"/>
      <c r="L26" s="137"/>
      <c r="M26" s="106"/>
    </row>
    <row r="27" spans="1:13" x14ac:dyDescent="0.3">
      <c r="A27" s="136" t="s">
        <v>19</v>
      </c>
      <c r="B27" s="137"/>
      <c r="C27" s="106"/>
      <c r="D27" s="137"/>
      <c r="E27" s="106"/>
      <c r="F27" s="137"/>
      <c r="G27" s="106"/>
      <c r="H27" s="137"/>
      <c r="I27" s="106"/>
      <c r="J27" s="137"/>
      <c r="K27" s="106"/>
      <c r="L27" s="137"/>
      <c r="M27" s="106"/>
    </row>
    <row r="28" spans="1:13" x14ac:dyDescent="0.3">
      <c r="A28" s="136" t="s">
        <v>20</v>
      </c>
      <c r="B28" s="137"/>
      <c r="C28" s="106"/>
      <c r="D28" s="137"/>
      <c r="E28" s="106"/>
      <c r="F28" s="137"/>
      <c r="G28" s="106"/>
      <c r="H28" s="137"/>
      <c r="I28" s="106"/>
      <c r="J28" s="137"/>
      <c r="K28" s="106"/>
      <c r="L28" s="137"/>
      <c r="M28" s="106"/>
    </row>
    <row r="29" spans="1:13" x14ac:dyDescent="0.3">
      <c r="A29" s="136" t="s">
        <v>21</v>
      </c>
      <c r="B29" s="137"/>
      <c r="C29" s="106"/>
      <c r="D29" s="137"/>
      <c r="E29" s="106"/>
      <c r="F29" s="137"/>
      <c r="G29" s="106"/>
      <c r="H29" s="137"/>
      <c r="I29" s="106"/>
      <c r="J29" s="137"/>
      <c r="K29" s="106"/>
      <c r="L29" s="137"/>
      <c r="M29" s="106"/>
    </row>
    <row r="30" spans="1:13" x14ac:dyDescent="0.3">
      <c r="A30" s="136" t="s">
        <v>22</v>
      </c>
      <c r="B30" s="137"/>
      <c r="C30" s="106"/>
      <c r="D30" s="137"/>
      <c r="E30" s="106"/>
      <c r="F30" s="137"/>
      <c r="G30" s="106"/>
      <c r="H30" s="137"/>
      <c r="I30" s="106"/>
      <c r="J30" s="137"/>
      <c r="K30" s="106"/>
      <c r="L30" s="137"/>
      <c r="M30" s="106"/>
    </row>
    <row r="31" spans="1:13" x14ac:dyDescent="0.3">
      <c r="A31" s="88" t="s">
        <v>25</v>
      </c>
      <c r="B31" s="139"/>
      <c r="C31" s="140"/>
      <c r="D31" s="139"/>
      <c r="E31" s="140"/>
      <c r="F31" s="139"/>
      <c r="G31" s="140"/>
      <c r="H31" s="139"/>
      <c r="I31" s="140"/>
      <c r="J31" s="139"/>
      <c r="K31" s="140"/>
      <c r="L31" s="139"/>
      <c r="M31" s="140"/>
    </row>
    <row r="32" spans="1:13" x14ac:dyDescent="0.3">
      <c r="A32" s="136" t="s">
        <v>16</v>
      </c>
      <c r="B32" s="135"/>
      <c r="C32" s="106"/>
      <c r="D32" s="135"/>
      <c r="E32" s="106"/>
      <c r="F32" s="135"/>
      <c r="G32" s="106"/>
      <c r="H32" s="135"/>
      <c r="I32" s="106"/>
      <c r="J32" s="135"/>
      <c r="K32" s="106"/>
      <c r="L32" s="135"/>
      <c r="M32" s="106"/>
    </row>
    <row r="33" spans="1:13" x14ac:dyDescent="0.3">
      <c r="A33" s="136" t="s">
        <v>18</v>
      </c>
      <c r="B33" s="137"/>
      <c r="C33" s="106"/>
      <c r="D33" s="137"/>
      <c r="E33" s="106"/>
      <c r="F33" s="137"/>
      <c r="G33" s="106"/>
      <c r="H33" s="137"/>
      <c r="I33" s="106"/>
      <c r="J33" s="137"/>
      <c r="K33" s="106"/>
      <c r="L33" s="137"/>
      <c r="M33" s="106"/>
    </row>
    <row r="34" spans="1:13" x14ac:dyDescent="0.3">
      <c r="A34" s="136" t="s">
        <v>19</v>
      </c>
      <c r="B34" s="137"/>
      <c r="C34" s="106"/>
      <c r="D34" s="137"/>
      <c r="E34" s="106"/>
      <c r="F34" s="137"/>
      <c r="G34" s="106"/>
      <c r="H34" s="137"/>
      <c r="I34" s="106"/>
      <c r="J34" s="137"/>
      <c r="K34" s="106"/>
      <c r="L34" s="137"/>
      <c r="M34" s="106"/>
    </row>
    <row r="35" spans="1:13" x14ac:dyDescent="0.3">
      <c r="A35" s="136" t="s">
        <v>20</v>
      </c>
      <c r="B35" s="137"/>
      <c r="C35" s="106"/>
      <c r="D35" s="137"/>
      <c r="E35" s="106"/>
      <c r="F35" s="137"/>
      <c r="G35" s="106"/>
      <c r="H35" s="137"/>
      <c r="I35" s="106"/>
      <c r="J35" s="137"/>
      <c r="K35" s="106"/>
      <c r="L35" s="137"/>
      <c r="M35" s="106"/>
    </row>
    <row r="36" spans="1:13" x14ac:dyDescent="0.3">
      <c r="A36" s="136" t="s">
        <v>21</v>
      </c>
      <c r="B36" s="137"/>
      <c r="C36" s="106"/>
      <c r="D36" s="137"/>
      <c r="E36" s="106"/>
      <c r="F36" s="137"/>
      <c r="G36" s="106"/>
      <c r="H36" s="137"/>
      <c r="I36" s="106"/>
      <c r="J36" s="137"/>
      <c r="K36" s="106"/>
      <c r="L36" s="137"/>
      <c r="M36" s="106"/>
    </row>
    <row r="37" spans="1:13" x14ac:dyDescent="0.3">
      <c r="A37" s="136" t="s">
        <v>22</v>
      </c>
      <c r="B37" s="137"/>
      <c r="C37" s="106"/>
      <c r="D37" s="137"/>
      <c r="E37" s="106"/>
      <c r="F37" s="137"/>
      <c r="G37" s="106"/>
      <c r="H37" s="137"/>
      <c r="I37" s="106"/>
      <c r="J37" s="137"/>
      <c r="K37" s="106"/>
      <c r="L37" s="137"/>
      <c r="M37" s="106"/>
    </row>
    <row r="38" spans="1:13" x14ac:dyDescent="0.3">
      <c r="A38" s="88" t="s">
        <v>26</v>
      </c>
      <c r="B38" s="139"/>
      <c r="C38" s="140"/>
      <c r="D38" s="139"/>
      <c r="E38" s="140"/>
      <c r="F38" s="139"/>
      <c r="G38" s="140"/>
      <c r="H38" s="139"/>
      <c r="I38" s="140"/>
      <c r="J38" s="139"/>
      <c r="K38" s="140"/>
      <c r="L38" s="139"/>
      <c r="M38" s="140"/>
    </row>
    <row r="39" spans="1:13" x14ac:dyDescent="0.3">
      <c r="A39" s="136" t="s">
        <v>16</v>
      </c>
      <c r="B39" s="135"/>
      <c r="C39" s="106"/>
      <c r="D39" s="135"/>
      <c r="E39" s="106"/>
      <c r="F39" s="135"/>
      <c r="G39" s="106"/>
      <c r="H39" s="135"/>
      <c r="I39" s="106"/>
      <c r="J39" s="135"/>
      <c r="K39" s="106"/>
      <c r="L39" s="135"/>
      <c r="M39" s="106"/>
    </row>
    <row r="40" spans="1:13" x14ac:dyDescent="0.3">
      <c r="A40" s="136" t="s">
        <v>18</v>
      </c>
      <c r="B40" s="137"/>
      <c r="C40" s="106"/>
      <c r="D40" s="137"/>
      <c r="E40" s="106"/>
      <c r="F40" s="137"/>
      <c r="G40" s="106"/>
      <c r="H40" s="137"/>
      <c r="I40" s="106"/>
      <c r="J40" s="137"/>
      <c r="K40" s="106"/>
      <c r="L40" s="137"/>
      <c r="M40" s="106"/>
    </row>
    <row r="41" spans="1:13" x14ac:dyDescent="0.3">
      <c r="A41" s="136" t="s">
        <v>19</v>
      </c>
      <c r="B41" s="137"/>
      <c r="C41" s="106"/>
      <c r="D41" s="137"/>
      <c r="E41" s="106"/>
      <c r="F41" s="137"/>
      <c r="G41" s="106"/>
      <c r="H41" s="137"/>
      <c r="I41" s="106"/>
      <c r="J41" s="137"/>
      <c r="K41" s="106"/>
      <c r="L41" s="137"/>
      <c r="M41" s="106"/>
    </row>
    <row r="42" spans="1:13" x14ac:dyDescent="0.3">
      <c r="A42" s="136" t="s">
        <v>20</v>
      </c>
      <c r="B42" s="137"/>
      <c r="C42" s="106"/>
      <c r="D42" s="137"/>
      <c r="E42" s="106"/>
      <c r="F42" s="137"/>
      <c r="G42" s="106"/>
      <c r="H42" s="137"/>
      <c r="I42" s="106"/>
      <c r="J42" s="137"/>
      <c r="K42" s="106"/>
      <c r="L42" s="137"/>
      <c r="M42" s="106"/>
    </row>
    <row r="43" spans="1:13" x14ac:dyDescent="0.3">
      <c r="A43" s="136" t="s">
        <v>21</v>
      </c>
      <c r="B43" s="137"/>
      <c r="C43" s="106"/>
      <c r="D43" s="137"/>
      <c r="E43" s="106"/>
      <c r="F43" s="137"/>
      <c r="G43" s="106"/>
      <c r="H43" s="137"/>
      <c r="I43" s="106"/>
      <c r="J43" s="137"/>
      <c r="K43" s="106"/>
      <c r="L43" s="137"/>
      <c r="M43" s="106"/>
    </row>
    <row r="44" spans="1:13" x14ac:dyDescent="0.3">
      <c r="A44" s="136" t="s">
        <v>22</v>
      </c>
      <c r="B44" s="137"/>
      <c r="C44" s="106"/>
      <c r="D44" s="137"/>
      <c r="E44" s="106"/>
      <c r="F44" s="137"/>
      <c r="G44" s="106"/>
      <c r="H44" s="137"/>
      <c r="I44" s="106"/>
      <c r="J44" s="137"/>
      <c r="K44" s="106"/>
      <c r="L44" s="137"/>
      <c r="M44" s="106"/>
    </row>
    <row r="45" spans="1:13" x14ac:dyDescent="0.3">
      <c r="A45" s="88" t="s">
        <v>27</v>
      </c>
      <c r="B45" s="139"/>
      <c r="C45" s="140"/>
      <c r="D45" s="139"/>
      <c r="E45" s="140"/>
      <c r="F45" s="139"/>
      <c r="G45" s="140"/>
      <c r="H45" s="139"/>
      <c r="I45" s="140"/>
      <c r="J45" s="139"/>
      <c r="K45" s="140"/>
      <c r="L45" s="139"/>
      <c r="M45" s="140"/>
    </row>
    <row r="46" spans="1:13" x14ac:dyDescent="0.3">
      <c r="A46" s="136" t="s">
        <v>16</v>
      </c>
      <c r="B46" s="135"/>
      <c r="C46" s="106"/>
      <c r="D46" s="135"/>
      <c r="E46" s="106"/>
      <c r="F46" s="135"/>
      <c r="G46" s="106"/>
      <c r="H46" s="135"/>
      <c r="I46" s="106"/>
      <c r="J46" s="135"/>
      <c r="K46" s="106"/>
      <c r="L46" s="135"/>
      <c r="M46" s="106"/>
    </row>
    <row r="47" spans="1:13" x14ac:dyDescent="0.3">
      <c r="A47" s="136" t="s">
        <v>18</v>
      </c>
      <c r="B47" s="137"/>
      <c r="C47" s="106"/>
      <c r="D47" s="137"/>
      <c r="E47" s="106"/>
      <c r="F47" s="137"/>
      <c r="G47" s="106"/>
      <c r="H47" s="137"/>
      <c r="I47" s="106"/>
      <c r="J47" s="137"/>
      <c r="K47" s="106"/>
      <c r="L47" s="137"/>
      <c r="M47" s="106"/>
    </row>
    <row r="48" spans="1:13" x14ac:dyDescent="0.3">
      <c r="A48" s="136" t="s">
        <v>19</v>
      </c>
      <c r="B48" s="137"/>
      <c r="C48" s="106"/>
      <c r="D48" s="137"/>
      <c r="E48" s="106"/>
      <c r="F48" s="137"/>
      <c r="G48" s="106"/>
      <c r="H48" s="137"/>
      <c r="I48" s="106"/>
      <c r="J48" s="137"/>
      <c r="K48" s="106"/>
      <c r="L48" s="137"/>
      <c r="M48" s="106"/>
    </row>
    <row r="49" spans="1:13" x14ac:dyDescent="0.3">
      <c r="A49" s="136" t="s">
        <v>20</v>
      </c>
      <c r="B49" s="137"/>
      <c r="C49" s="106"/>
      <c r="D49" s="137"/>
      <c r="E49" s="106"/>
      <c r="F49" s="137"/>
      <c r="G49" s="106"/>
      <c r="H49" s="137"/>
      <c r="I49" s="106"/>
      <c r="J49" s="137"/>
      <c r="K49" s="106"/>
      <c r="L49" s="137"/>
      <c r="M49" s="106"/>
    </row>
    <row r="50" spans="1:13" x14ac:dyDescent="0.3">
      <c r="A50" s="136" t="s">
        <v>21</v>
      </c>
      <c r="B50" s="137"/>
      <c r="C50" s="106"/>
      <c r="D50" s="137"/>
      <c r="E50" s="106"/>
      <c r="F50" s="137"/>
      <c r="G50" s="106"/>
      <c r="H50" s="137"/>
      <c r="I50" s="106"/>
      <c r="J50" s="137"/>
      <c r="K50" s="106"/>
      <c r="L50" s="137"/>
      <c r="M50" s="106"/>
    </row>
    <row r="51" spans="1:13" x14ac:dyDescent="0.3">
      <c r="A51" s="136" t="s">
        <v>22</v>
      </c>
      <c r="B51" s="137"/>
      <c r="C51" s="106"/>
      <c r="D51" s="137"/>
      <c r="E51" s="106"/>
      <c r="F51" s="137"/>
      <c r="G51" s="106"/>
      <c r="H51" s="137"/>
      <c r="I51" s="106"/>
      <c r="J51" s="137"/>
      <c r="K51" s="106"/>
      <c r="L51" s="137"/>
      <c r="M51" s="106"/>
    </row>
    <row r="52" spans="1:13" x14ac:dyDescent="0.3">
      <c r="A52" s="88" t="s">
        <v>28</v>
      </c>
      <c r="B52" s="139"/>
      <c r="C52" s="140"/>
      <c r="D52" s="139"/>
      <c r="E52" s="140"/>
      <c r="F52" s="139"/>
      <c r="G52" s="140"/>
      <c r="H52" s="139"/>
      <c r="I52" s="140"/>
      <c r="J52" s="139"/>
      <c r="K52" s="140"/>
      <c r="L52" s="139"/>
      <c r="M52" s="140"/>
    </row>
    <row r="53" spans="1:13" x14ac:dyDescent="0.3">
      <c r="A53" s="136" t="s">
        <v>16</v>
      </c>
      <c r="B53" s="135"/>
      <c r="C53" s="106"/>
      <c r="D53" s="135"/>
      <c r="E53" s="106"/>
      <c r="F53" s="135"/>
      <c r="G53" s="106"/>
      <c r="H53" s="135"/>
      <c r="I53" s="106"/>
      <c r="J53" s="135"/>
      <c r="K53" s="106"/>
      <c r="L53" s="135"/>
      <c r="M53" s="106"/>
    </row>
    <row r="54" spans="1:13" x14ac:dyDescent="0.3">
      <c r="A54" s="136" t="s">
        <v>18</v>
      </c>
      <c r="B54" s="137"/>
      <c r="C54" s="106"/>
      <c r="D54" s="137"/>
      <c r="E54" s="106"/>
      <c r="F54" s="137"/>
      <c r="G54" s="106"/>
      <c r="H54" s="137"/>
      <c r="I54" s="106"/>
      <c r="J54" s="137"/>
      <c r="K54" s="106"/>
      <c r="L54" s="137"/>
      <c r="M54" s="106"/>
    </row>
    <row r="55" spans="1:13" x14ac:dyDescent="0.3">
      <c r="A55" s="136" t="s">
        <v>19</v>
      </c>
      <c r="B55" s="137"/>
      <c r="C55" s="106"/>
      <c r="D55" s="137"/>
      <c r="E55" s="106"/>
      <c r="F55" s="137"/>
      <c r="G55" s="106"/>
      <c r="H55" s="137"/>
      <c r="I55" s="106"/>
      <c r="J55" s="137"/>
      <c r="K55" s="106"/>
      <c r="L55" s="137"/>
      <c r="M55" s="106"/>
    </row>
    <row r="56" spans="1:13" x14ac:dyDescent="0.3">
      <c r="A56" s="136" t="s">
        <v>20</v>
      </c>
      <c r="B56" s="137"/>
      <c r="C56" s="106"/>
      <c r="D56" s="137"/>
      <c r="E56" s="106"/>
      <c r="F56" s="137"/>
      <c r="G56" s="106"/>
      <c r="H56" s="137"/>
      <c r="I56" s="106"/>
      <c r="J56" s="137"/>
      <c r="K56" s="106"/>
      <c r="L56" s="137"/>
      <c r="M56" s="106"/>
    </row>
    <row r="57" spans="1:13" x14ac:dyDescent="0.3">
      <c r="A57" s="136" t="s">
        <v>21</v>
      </c>
      <c r="B57" s="137"/>
      <c r="C57" s="106"/>
      <c r="D57" s="137"/>
      <c r="E57" s="106"/>
      <c r="F57" s="137"/>
      <c r="G57" s="106"/>
      <c r="H57" s="137"/>
      <c r="I57" s="106"/>
      <c r="J57" s="137"/>
      <c r="K57" s="106"/>
      <c r="L57" s="137"/>
      <c r="M57" s="106"/>
    </row>
    <row r="58" spans="1:13" x14ac:dyDescent="0.3">
      <c r="A58" s="136" t="s">
        <v>22</v>
      </c>
      <c r="B58" s="137"/>
      <c r="C58" s="106"/>
      <c r="D58" s="137"/>
      <c r="E58" s="106"/>
      <c r="F58" s="137"/>
      <c r="G58" s="106"/>
      <c r="H58" s="137"/>
      <c r="I58" s="106"/>
      <c r="J58" s="137"/>
      <c r="K58" s="106"/>
      <c r="L58" s="137"/>
      <c r="M58" s="106"/>
    </row>
    <row r="59" spans="1:13" x14ac:dyDescent="0.3">
      <c r="A59" s="88" t="s">
        <v>29</v>
      </c>
      <c r="B59" s="139"/>
      <c r="C59" s="140"/>
      <c r="D59" s="139"/>
      <c r="E59" s="140"/>
      <c r="F59" s="139"/>
      <c r="G59" s="140"/>
      <c r="H59" s="139"/>
      <c r="I59" s="140"/>
      <c r="J59" s="139"/>
      <c r="K59" s="140"/>
      <c r="L59" s="139"/>
      <c r="M59" s="140"/>
    </row>
    <row r="60" spans="1:13" x14ac:dyDescent="0.3">
      <c r="A60" s="136" t="s">
        <v>16</v>
      </c>
      <c r="B60" s="135"/>
      <c r="C60" s="106"/>
      <c r="D60" s="135"/>
      <c r="E60" s="106"/>
      <c r="F60" s="135"/>
      <c r="G60" s="106"/>
      <c r="H60" s="135"/>
      <c r="I60" s="106"/>
      <c r="J60" s="135"/>
      <c r="K60" s="106"/>
      <c r="L60" s="135"/>
      <c r="M60" s="106"/>
    </row>
    <row r="61" spans="1:13" x14ac:dyDescent="0.3">
      <c r="A61" s="136" t="s">
        <v>18</v>
      </c>
      <c r="B61" s="137"/>
      <c r="C61" s="106"/>
      <c r="D61" s="137"/>
      <c r="E61" s="106"/>
      <c r="F61" s="137"/>
      <c r="G61" s="106"/>
      <c r="H61" s="137"/>
      <c r="I61" s="106"/>
      <c r="J61" s="137"/>
      <c r="K61" s="106"/>
      <c r="L61" s="137"/>
      <c r="M61" s="106"/>
    </row>
    <row r="62" spans="1:13" x14ac:dyDescent="0.3">
      <c r="A62" s="136" t="s">
        <v>19</v>
      </c>
      <c r="B62" s="137"/>
      <c r="C62" s="106"/>
      <c r="D62" s="137"/>
      <c r="E62" s="106"/>
      <c r="F62" s="137"/>
      <c r="G62" s="106"/>
      <c r="H62" s="137"/>
      <c r="I62" s="106"/>
      <c r="J62" s="137"/>
      <c r="K62" s="106"/>
      <c r="L62" s="137"/>
      <c r="M62" s="106"/>
    </row>
    <row r="63" spans="1:13" x14ac:dyDescent="0.3">
      <c r="A63" s="136" t="s">
        <v>20</v>
      </c>
      <c r="B63" s="137"/>
      <c r="C63" s="106"/>
      <c r="D63" s="137"/>
      <c r="E63" s="106"/>
      <c r="F63" s="137"/>
      <c r="G63" s="106"/>
      <c r="H63" s="137"/>
      <c r="I63" s="106"/>
      <c r="J63" s="137"/>
      <c r="K63" s="106"/>
      <c r="L63" s="137"/>
      <c r="M63" s="106"/>
    </row>
    <row r="64" spans="1:13" x14ac:dyDescent="0.3">
      <c r="A64" s="136" t="s">
        <v>21</v>
      </c>
      <c r="B64" s="137"/>
      <c r="C64" s="106"/>
      <c r="D64" s="137"/>
      <c r="E64" s="106"/>
      <c r="F64" s="137"/>
      <c r="G64" s="106"/>
      <c r="H64" s="137"/>
      <c r="I64" s="106"/>
      <c r="J64" s="137"/>
      <c r="K64" s="106"/>
      <c r="L64" s="137"/>
      <c r="M64" s="106"/>
    </row>
    <row r="65" spans="1:13" x14ac:dyDescent="0.3">
      <c r="A65" s="136" t="s">
        <v>22</v>
      </c>
      <c r="B65" s="137"/>
      <c r="C65" s="106"/>
      <c r="D65" s="137"/>
      <c r="E65" s="106"/>
      <c r="F65" s="137"/>
      <c r="G65" s="106"/>
      <c r="H65" s="137"/>
      <c r="I65" s="106"/>
      <c r="J65" s="137"/>
      <c r="K65" s="106"/>
      <c r="L65" s="137"/>
      <c r="M65" s="106"/>
    </row>
    <row r="66" spans="1:13" x14ac:dyDescent="0.3">
      <c r="A66" s="88" t="s">
        <v>30</v>
      </c>
      <c r="B66" s="139"/>
      <c r="C66" s="140"/>
      <c r="D66" s="139"/>
      <c r="E66" s="140"/>
      <c r="F66" s="139"/>
      <c r="G66" s="140"/>
      <c r="H66" s="139"/>
      <c r="I66" s="140"/>
      <c r="J66" s="139"/>
      <c r="K66" s="140"/>
      <c r="L66" s="139"/>
      <c r="M66" s="140"/>
    </row>
    <row r="67" spans="1:13" x14ac:dyDescent="0.3">
      <c r="A67" s="136" t="s">
        <v>16</v>
      </c>
      <c r="B67" s="135"/>
      <c r="C67" s="106"/>
      <c r="D67" s="135"/>
      <c r="E67" s="106"/>
      <c r="F67" s="135"/>
      <c r="G67" s="106"/>
      <c r="H67" s="135"/>
      <c r="I67" s="106"/>
      <c r="J67" s="135"/>
      <c r="K67" s="106"/>
      <c r="L67" s="135"/>
      <c r="M67" s="106"/>
    </row>
    <row r="68" spans="1:13" x14ac:dyDescent="0.3">
      <c r="A68" s="136" t="s">
        <v>18</v>
      </c>
      <c r="B68" s="137"/>
      <c r="C68" s="106"/>
      <c r="D68" s="137"/>
      <c r="E68" s="106"/>
      <c r="F68" s="137"/>
      <c r="G68" s="106"/>
      <c r="H68" s="137"/>
      <c r="I68" s="106"/>
      <c r="J68" s="137"/>
      <c r="K68" s="106"/>
      <c r="L68" s="137"/>
      <c r="M68" s="106"/>
    </row>
    <row r="69" spans="1:13" x14ac:dyDescent="0.3">
      <c r="A69" s="136" t="s">
        <v>19</v>
      </c>
      <c r="B69" s="137"/>
      <c r="C69" s="106"/>
      <c r="D69" s="137"/>
      <c r="E69" s="106"/>
      <c r="F69" s="137"/>
      <c r="G69" s="106"/>
      <c r="H69" s="137"/>
      <c r="I69" s="106"/>
      <c r="J69" s="137"/>
      <c r="K69" s="106"/>
      <c r="L69" s="137"/>
      <c r="M69" s="106"/>
    </row>
    <row r="70" spans="1:13" x14ac:dyDescent="0.3">
      <c r="A70" s="136" t="s">
        <v>20</v>
      </c>
      <c r="B70" s="137"/>
      <c r="C70" s="106"/>
      <c r="D70" s="137"/>
      <c r="E70" s="106"/>
      <c r="F70" s="137"/>
      <c r="G70" s="106"/>
      <c r="H70" s="137"/>
      <c r="I70" s="106"/>
      <c r="J70" s="137"/>
      <c r="K70" s="106"/>
      <c r="L70" s="137"/>
      <c r="M70" s="106"/>
    </row>
    <row r="71" spans="1:13" x14ac:dyDescent="0.3">
      <c r="A71" s="136" t="s">
        <v>21</v>
      </c>
      <c r="B71" s="137"/>
      <c r="C71" s="106"/>
      <c r="D71" s="137"/>
      <c r="E71" s="106"/>
      <c r="F71" s="137"/>
      <c r="G71" s="106"/>
      <c r="H71" s="137"/>
      <c r="I71" s="106"/>
      <c r="J71" s="137"/>
      <c r="K71" s="106"/>
      <c r="L71" s="137"/>
      <c r="M71" s="106"/>
    </row>
    <row r="72" spans="1:13" x14ac:dyDescent="0.3">
      <c r="A72" s="136" t="s">
        <v>22</v>
      </c>
      <c r="B72" s="137"/>
      <c r="C72" s="106"/>
      <c r="D72" s="137"/>
      <c r="E72" s="106"/>
      <c r="F72" s="137"/>
      <c r="G72" s="106"/>
      <c r="H72" s="137"/>
      <c r="I72" s="106"/>
      <c r="J72" s="137"/>
      <c r="K72" s="106"/>
      <c r="L72" s="137"/>
      <c r="M72" s="106"/>
    </row>
    <row r="73" spans="1:13" x14ac:dyDescent="0.3">
      <c r="A73" s="88" t="s">
        <v>31</v>
      </c>
      <c r="B73" s="139"/>
      <c r="C73" s="140"/>
      <c r="D73" s="139"/>
      <c r="E73" s="140"/>
      <c r="F73" s="139"/>
      <c r="G73" s="140"/>
      <c r="H73" s="139"/>
      <c r="I73" s="140"/>
      <c r="J73" s="139"/>
      <c r="K73" s="140"/>
      <c r="L73" s="139"/>
      <c r="M73" s="140"/>
    </row>
    <row r="74" spans="1:13" x14ac:dyDescent="0.3">
      <c r="A74" s="136" t="s">
        <v>16</v>
      </c>
      <c r="B74" s="135"/>
      <c r="C74" s="106"/>
      <c r="D74" s="135"/>
      <c r="E74" s="106"/>
      <c r="F74" s="135"/>
      <c r="G74" s="106"/>
      <c r="H74" s="135"/>
      <c r="I74" s="106"/>
      <c r="J74" s="135"/>
      <c r="K74" s="106"/>
      <c r="L74" s="135"/>
      <c r="M74" s="106"/>
    </row>
    <row r="75" spans="1:13" x14ac:dyDescent="0.3">
      <c r="A75" s="136" t="s">
        <v>18</v>
      </c>
      <c r="B75" s="137"/>
      <c r="C75" s="106"/>
      <c r="D75" s="137"/>
      <c r="E75" s="106"/>
      <c r="F75" s="137"/>
      <c r="G75" s="106"/>
      <c r="H75" s="137"/>
      <c r="I75" s="106"/>
      <c r="J75" s="137"/>
      <c r="K75" s="106"/>
      <c r="L75" s="137"/>
      <c r="M75" s="106"/>
    </row>
    <row r="76" spans="1:13" x14ac:dyDescent="0.3">
      <c r="A76" s="136" t="s">
        <v>19</v>
      </c>
      <c r="B76" s="137"/>
      <c r="C76" s="106"/>
      <c r="D76" s="137"/>
      <c r="E76" s="106"/>
      <c r="F76" s="137"/>
      <c r="G76" s="106"/>
      <c r="H76" s="137"/>
      <c r="I76" s="106"/>
      <c r="J76" s="137"/>
      <c r="K76" s="106"/>
      <c r="L76" s="137"/>
      <c r="M76" s="106"/>
    </row>
    <row r="77" spans="1:13" x14ac:dyDescent="0.3">
      <c r="A77" s="136" t="s">
        <v>20</v>
      </c>
      <c r="B77" s="137"/>
      <c r="C77" s="106"/>
      <c r="D77" s="137"/>
      <c r="E77" s="106"/>
      <c r="F77" s="137"/>
      <c r="G77" s="106"/>
      <c r="H77" s="137"/>
      <c r="I77" s="106"/>
      <c r="J77" s="137"/>
      <c r="K77" s="106"/>
      <c r="L77" s="137"/>
      <c r="M77" s="106"/>
    </row>
    <row r="78" spans="1:13" x14ac:dyDescent="0.3">
      <c r="A78" s="136" t="s">
        <v>21</v>
      </c>
      <c r="B78" s="137"/>
      <c r="C78" s="106"/>
      <c r="D78" s="137"/>
      <c r="E78" s="106"/>
      <c r="F78" s="137"/>
      <c r="G78" s="106"/>
      <c r="H78" s="137"/>
      <c r="I78" s="106"/>
      <c r="J78" s="137"/>
      <c r="K78" s="106"/>
      <c r="L78" s="137"/>
      <c r="M78" s="106"/>
    </row>
    <row r="79" spans="1:13" x14ac:dyDescent="0.3">
      <c r="A79" s="136" t="s">
        <v>22</v>
      </c>
      <c r="B79" s="137"/>
      <c r="C79" s="106"/>
      <c r="D79" s="137"/>
      <c r="E79" s="106"/>
      <c r="F79" s="137"/>
      <c r="G79" s="106"/>
      <c r="H79" s="137"/>
      <c r="I79" s="106"/>
      <c r="J79" s="137"/>
      <c r="K79" s="106"/>
      <c r="L79" s="137"/>
      <c r="M79" s="106"/>
    </row>
    <row r="80" spans="1:13" x14ac:dyDescent="0.3">
      <c r="A80" s="88" t="s">
        <v>32</v>
      </c>
      <c r="B80" s="139"/>
      <c r="C80" s="140"/>
      <c r="D80" s="139"/>
      <c r="E80" s="140"/>
      <c r="F80" s="139"/>
      <c r="G80" s="140"/>
      <c r="H80" s="139"/>
      <c r="I80" s="140"/>
      <c r="J80" s="139"/>
      <c r="K80" s="140"/>
      <c r="L80" s="139"/>
      <c r="M80" s="140"/>
    </row>
    <row r="81" spans="1:13" x14ac:dyDescent="0.3">
      <c r="A81" s="136" t="s">
        <v>16</v>
      </c>
      <c r="B81" s="135"/>
      <c r="C81" s="106"/>
      <c r="D81" s="135"/>
      <c r="E81" s="106"/>
      <c r="F81" s="135"/>
      <c r="G81" s="106"/>
      <c r="H81" s="135"/>
      <c r="I81" s="106"/>
      <c r="J81" s="135"/>
      <c r="K81" s="106"/>
      <c r="L81" s="135"/>
      <c r="M81" s="106"/>
    </row>
    <row r="82" spans="1:13" x14ac:dyDescent="0.3">
      <c r="A82" s="136" t="s">
        <v>18</v>
      </c>
      <c r="B82" s="137"/>
      <c r="C82" s="106"/>
      <c r="D82" s="137"/>
      <c r="E82" s="106"/>
      <c r="F82" s="137"/>
      <c r="G82" s="106"/>
      <c r="H82" s="137"/>
      <c r="I82" s="106"/>
      <c r="J82" s="137"/>
      <c r="K82" s="106"/>
      <c r="L82" s="137"/>
      <c r="M82" s="106"/>
    </row>
    <row r="83" spans="1:13" x14ac:dyDescent="0.3">
      <c r="A83" s="136" t="s">
        <v>19</v>
      </c>
      <c r="B83" s="137"/>
      <c r="C83" s="106"/>
      <c r="D83" s="137"/>
      <c r="E83" s="106"/>
      <c r="F83" s="137"/>
      <c r="G83" s="106"/>
      <c r="H83" s="137"/>
      <c r="I83" s="106"/>
      <c r="J83" s="137"/>
      <c r="K83" s="106"/>
      <c r="L83" s="137"/>
      <c r="M83" s="106"/>
    </row>
    <row r="84" spans="1:13" ht="36" customHeight="1" x14ac:dyDescent="0.3">
      <c r="A84" s="141" t="s">
        <v>239</v>
      </c>
      <c r="B84" s="142"/>
      <c r="C84" s="143">
        <f>SUBTOTAL(9,C10:C83)</f>
        <v>0</v>
      </c>
      <c r="D84" s="142"/>
      <c r="E84" s="143">
        <f>SUBTOTAL(9,E10:E83)</f>
        <v>0</v>
      </c>
      <c r="F84" s="142"/>
      <c r="G84" s="143">
        <f>SUBTOTAL(9,G10:G83)</f>
        <v>0</v>
      </c>
      <c r="H84" s="142"/>
      <c r="I84" s="143">
        <f>SUBTOTAL(9,I10:I83)</f>
        <v>0</v>
      </c>
      <c r="J84" s="142"/>
      <c r="K84" s="143">
        <f>SUBTOTAL(9,K10:K83)</f>
        <v>0</v>
      </c>
      <c r="L84" s="142"/>
      <c r="M84" s="143">
        <f>SUBTOTAL(9,M10:M83)</f>
        <v>0</v>
      </c>
    </row>
  </sheetData>
  <sheetProtection sheet="1" objects="1" scenarios="1"/>
  <mergeCells count="18">
    <mergeCell ref="A6:M6"/>
    <mergeCell ref="D8:E8"/>
    <mergeCell ref="F8:G8"/>
    <mergeCell ref="H8:I8"/>
    <mergeCell ref="J8:K8"/>
    <mergeCell ref="L8:M8"/>
    <mergeCell ref="D7:E7"/>
    <mergeCell ref="F7:G7"/>
    <mergeCell ref="H7:I7"/>
    <mergeCell ref="J7:K7"/>
    <mergeCell ref="L7:M7"/>
    <mergeCell ref="B8:C8"/>
    <mergeCell ref="B7:C7"/>
    <mergeCell ref="A1:M1"/>
    <mergeCell ref="A2:M2"/>
    <mergeCell ref="A3:M3"/>
    <mergeCell ref="A4:M4"/>
    <mergeCell ref="A5:M5"/>
  </mergeCells>
  <dataValidations count="1">
    <dataValidation type="whole" allowBlank="1" showInputMessage="1" showErrorMessage="1" error="Vous devez saisir un nombre entier." sqref="B25:B30 B32:B37 B39:B44 B67:B72 B74:B79 B81:B83 B46:B51 B11:B16 B18:B23 B60:B65 B53:B58 D53:D58 D60:D65 D18:D23 D11:D16 D46:D51 D81:D83 D74:D79 D67:D72 D39:D44 D32:D37 D25:D30 L32:L37 L39:L44 L67:L72 L74:L79 L81:L83 L46:L51 L11:L16 L18:L23 L60:L65 L53:L58 L25:L30 J53:J58 J60:J65 J18:J23 J11:J16 J46:J51 J81:J83 J74:J79 J67:J72 J39:J44 J32:J37 J25:J30 H53:H58 H60:H65 H18:H23 H11:H16 H46:H51 H81:H83 H74:H79 H67:H72 H39:H44 H32:H37 H25:H30 F53:F58 F60:F65 F18:F23 F11:F16 F46:F51 F81:F83 F74:F79 F67:F72 F39:F44 F32:F37 F25:F30" xr:uid="{0079008C-0022-4546-8FE1-00A0001D0049}">
      <formula1>0</formula1>
      <formula2>99</formula2>
    </dataValidation>
  </dataValidations>
  <pageMargins left="0.70866141732283472" right="0.70866141732283472" top="0.74803149606299213" bottom="0.74803149606299213" header="0.31496062992125984" footer="0.31496062992125984"/>
  <pageSetup paperSize="9" scale="46" orientation="portrait" r:id="rId1"/>
  <headerFooter>
    <oddFooter>&amp;CMarché 25SCE008M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888"/>
  <sheetViews>
    <sheetView zoomScale="85" zoomScaleNormal="85" workbookViewId="0">
      <pane ySplit="6" topLeftCell="A7" activePane="bottomLeft" state="frozen"/>
      <selection activeCell="A20" sqref="A20"/>
      <selection pane="bottomLeft" activeCell="A20" sqref="A20"/>
    </sheetView>
  </sheetViews>
  <sheetFormatPr baseColWidth="10" defaultColWidth="11.44140625" defaultRowHeight="14.4" x14ac:dyDescent="0.3"/>
  <cols>
    <col min="1" max="1" width="66" style="2" customWidth="1"/>
    <col min="2" max="8" width="18.6640625" style="2" customWidth="1"/>
    <col min="9" max="16384" width="11.44140625" style="2"/>
  </cols>
  <sheetData>
    <row r="1" spans="1:17" ht="25.8" x14ac:dyDescent="0.3">
      <c r="A1" s="200" t="str">
        <f>'Page de garde'!$A$4</f>
        <v>Restauration du Campus d'Evry-Courcouronnes</v>
      </c>
      <c r="B1" s="200"/>
      <c r="C1" s="200"/>
      <c r="D1" s="200"/>
      <c r="E1" s="200"/>
      <c r="F1" s="200"/>
      <c r="G1" s="200"/>
      <c r="H1" s="200"/>
      <c r="I1" s="95"/>
      <c r="J1" s="95"/>
      <c r="K1" s="95"/>
    </row>
    <row r="2" spans="1:17" ht="25.8" x14ac:dyDescent="0.3">
      <c r="A2" s="200" t="str">
        <f>'Page de garde'!$A$14</f>
        <v>PRESTATAIRE 1</v>
      </c>
      <c r="B2" s="200"/>
      <c r="C2" s="200"/>
      <c r="D2" s="200"/>
      <c r="E2" s="200"/>
      <c r="F2" s="200"/>
      <c r="G2" s="200"/>
      <c r="H2" s="200"/>
      <c r="I2" s="95"/>
      <c r="J2" s="95"/>
      <c r="K2" s="95"/>
    </row>
    <row r="3" spans="1:17" ht="28.2" customHeight="1" x14ac:dyDescent="0.3">
      <c r="A3" s="210" t="s">
        <v>35</v>
      </c>
      <c r="B3" s="210"/>
      <c r="C3" s="210"/>
      <c r="D3" s="210"/>
      <c r="E3" s="210"/>
      <c r="F3" s="210"/>
      <c r="G3" s="210"/>
      <c r="H3" s="210"/>
      <c r="I3" s="96"/>
      <c r="J3" s="96"/>
      <c r="K3" s="96"/>
      <c r="L3" s="96"/>
      <c r="M3" s="96"/>
      <c r="N3" s="96"/>
      <c r="O3" s="96"/>
      <c r="P3" s="96"/>
      <c r="Q3" s="96"/>
    </row>
    <row r="4" spans="1:17" s="72" customFormat="1" ht="25.8" customHeight="1" x14ac:dyDescent="0.3">
      <c r="A4" s="202" t="s">
        <v>187</v>
      </c>
      <c r="B4" s="202"/>
      <c r="C4" s="202"/>
      <c r="D4" s="202"/>
      <c r="E4" s="202"/>
      <c r="F4" s="202"/>
      <c r="G4" s="202"/>
      <c r="H4" s="202"/>
    </row>
    <row r="5" spans="1:17" s="72" customFormat="1" ht="28.8" customHeight="1" x14ac:dyDescent="0.3">
      <c r="A5" s="202" t="s">
        <v>220</v>
      </c>
      <c r="B5" s="202"/>
      <c r="C5" s="202"/>
      <c r="D5" s="202"/>
      <c r="E5" s="202"/>
      <c r="F5" s="202"/>
      <c r="G5" s="202"/>
      <c r="H5" s="202"/>
    </row>
    <row r="6" spans="1:17" ht="28.8" x14ac:dyDescent="0.3">
      <c r="A6" s="97" t="s">
        <v>7</v>
      </c>
      <c r="B6" s="97" t="s">
        <v>36</v>
      </c>
      <c r="C6" s="97" t="s">
        <v>37</v>
      </c>
      <c r="D6" s="191" t="s">
        <v>38</v>
      </c>
      <c r="E6" s="97" t="s">
        <v>39</v>
      </c>
      <c r="F6" s="97" t="s">
        <v>40</v>
      </c>
      <c r="G6" s="97" t="s">
        <v>41</v>
      </c>
      <c r="H6" s="97" t="s">
        <v>42</v>
      </c>
    </row>
    <row r="7" spans="1:17" x14ac:dyDescent="0.3">
      <c r="A7" s="88" t="s">
        <v>43</v>
      </c>
      <c r="B7" s="98"/>
      <c r="C7" s="98"/>
      <c r="D7" s="98"/>
      <c r="E7" s="98"/>
      <c r="F7" s="99" t="e">
        <f>AVERAGE(F8:F158)</f>
        <v>#DIV/0!</v>
      </c>
      <c r="G7" s="98"/>
      <c r="H7" s="81" t="e">
        <f>AVERAGE(H8:H158)</f>
        <v>#DIV/0!</v>
      </c>
    </row>
    <row r="8" spans="1:17" x14ac:dyDescent="0.3">
      <c r="A8" s="100"/>
      <c r="B8" s="101"/>
      <c r="C8" s="101"/>
      <c r="D8" s="102"/>
      <c r="E8" s="103">
        <v>0</v>
      </c>
      <c r="F8" s="104" t="str">
        <f t="shared" ref="F8:F71" si="0">IF(D8="","",D8-(D8*E8))</f>
        <v/>
      </c>
      <c r="G8" s="82"/>
      <c r="H8" s="83" t="str">
        <f t="shared" ref="H8:H71" si="1">IF(G8="","",G8*1.1)</f>
        <v/>
      </c>
    </row>
    <row r="9" spans="1:17" x14ac:dyDescent="0.3">
      <c r="A9" s="66"/>
      <c r="B9" s="105"/>
      <c r="C9" s="101"/>
      <c r="D9" s="102"/>
      <c r="E9" s="106">
        <v>0</v>
      </c>
      <c r="F9" s="107" t="str">
        <f t="shared" si="0"/>
        <v/>
      </c>
      <c r="G9" s="82"/>
      <c r="H9" s="83" t="str">
        <f t="shared" si="1"/>
        <v/>
      </c>
    </row>
    <row r="10" spans="1:17" x14ac:dyDescent="0.3">
      <c r="A10" s="66"/>
      <c r="B10" s="105"/>
      <c r="C10" s="101"/>
      <c r="D10" s="102"/>
      <c r="E10" s="106">
        <v>0</v>
      </c>
      <c r="F10" s="107" t="str">
        <f t="shared" si="0"/>
        <v/>
      </c>
      <c r="G10" s="82"/>
      <c r="H10" s="83" t="str">
        <f t="shared" si="1"/>
        <v/>
      </c>
    </row>
    <row r="11" spans="1:17" x14ac:dyDescent="0.3">
      <c r="A11" s="66"/>
      <c r="B11" s="105"/>
      <c r="C11" s="101"/>
      <c r="D11" s="102"/>
      <c r="E11" s="106">
        <v>0</v>
      </c>
      <c r="F11" s="107" t="str">
        <f t="shared" si="0"/>
        <v/>
      </c>
      <c r="G11" s="82"/>
      <c r="H11" s="83" t="str">
        <f t="shared" si="1"/>
        <v/>
      </c>
    </row>
    <row r="12" spans="1:17" x14ac:dyDescent="0.3">
      <c r="A12" s="66"/>
      <c r="B12" s="105"/>
      <c r="C12" s="101"/>
      <c r="D12" s="102"/>
      <c r="E12" s="106">
        <v>0</v>
      </c>
      <c r="F12" s="107" t="str">
        <f t="shared" si="0"/>
        <v/>
      </c>
      <c r="G12" s="82"/>
      <c r="H12" s="83" t="str">
        <f t="shared" si="1"/>
        <v/>
      </c>
    </row>
    <row r="13" spans="1:17" x14ac:dyDescent="0.3">
      <c r="A13" s="66"/>
      <c r="B13" s="105"/>
      <c r="C13" s="101"/>
      <c r="D13" s="102"/>
      <c r="E13" s="106">
        <v>0</v>
      </c>
      <c r="F13" s="107" t="str">
        <f t="shared" si="0"/>
        <v/>
      </c>
      <c r="G13" s="82"/>
      <c r="H13" s="83" t="str">
        <f t="shared" si="1"/>
        <v/>
      </c>
    </row>
    <row r="14" spans="1:17" x14ac:dyDescent="0.3">
      <c r="A14" s="66"/>
      <c r="B14" s="105"/>
      <c r="C14" s="108"/>
      <c r="D14" s="109"/>
      <c r="E14" s="106">
        <v>0</v>
      </c>
      <c r="F14" s="107" t="str">
        <f t="shared" si="0"/>
        <v/>
      </c>
      <c r="G14" s="82"/>
      <c r="H14" s="83" t="str">
        <f t="shared" si="1"/>
        <v/>
      </c>
    </row>
    <row r="15" spans="1:17" x14ac:dyDescent="0.3">
      <c r="A15" s="66"/>
      <c r="B15" s="105"/>
      <c r="C15" s="101"/>
      <c r="D15" s="102"/>
      <c r="E15" s="106">
        <v>0</v>
      </c>
      <c r="F15" s="107" t="str">
        <f t="shared" si="0"/>
        <v/>
      </c>
      <c r="G15" s="82"/>
      <c r="H15" s="83" t="str">
        <f t="shared" si="1"/>
        <v/>
      </c>
    </row>
    <row r="16" spans="1:17" x14ac:dyDescent="0.3">
      <c r="A16" s="66"/>
      <c r="B16" s="105"/>
      <c r="C16" s="101"/>
      <c r="D16" s="102"/>
      <c r="E16" s="106">
        <v>0</v>
      </c>
      <c r="F16" s="107" t="str">
        <f t="shared" si="0"/>
        <v/>
      </c>
      <c r="G16" s="82"/>
      <c r="H16" s="83" t="str">
        <f t="shared" si="1"/>
        <v/>
      </c>
    </row>
    <row r="17" spans="1:8" x14ac:dyDescent="0.3">
      <c r="A17" s="66"/>
      <c r="B17" s="105"/>
      <c r="C17" s="101"/>
      <c r="D17" s="102"/>
      <c r="E17" s="106">
        <v>0</v>
      </c>
      <c r="F17" s="107" t="str">
        <f t="shared" si="0"/>
        <v/>
      </c>
      <c r="G17" s="82"/>
      <c r="H17" s="83" t="str">
        <f t="shared" si="1"/>
        <v/>
      </c>
    </row>
    <row r="18" spans="1:8" x14ac:dyDescent="0.3">
      <c r="A18" s="66"/>
      <c r="B18" s="105"/>
      <c r="C18" s="101"/>
      <c r="D18" s="102"/>
      <c r="E18" s="106">
        <v>0</v>
      </c>
      <c r="F18" s="107" t="str">
        <f t="shared" si="0"/>
        <v/>
      </c>
      <c r="G18" s="82"/>
      <c r="H18" s="83" t="str">
        <f t="shared" si="1"/>
        <v/>
      </c>
    </row>
    <row r="19" spans="1:8" x14ac:dyDescent="0.3">
      <c r="A19" s="66"/>
      <c r="B19" s="105"/>
      <c r="C19" s="101"/>
      <c r="D19" s="102"/>
      <c r="E19" s="106">
        <v>0</v>
      </c>
      <c r="F19" s="107" t="str">
        <f t="shared" si="0"/>
        <v/>
      </c>
      <c r="G19" s="82"/>
      <c r="H19" s="83" t="str">
        <f t="shared" si="1"/>
        <v/>
      </c>
    </row>
    <row r="20" spans="1:8" x14ac:dyDescent="0.3">
      <c r="A20" s="66"/>
      <c r="B20" s="105"/>
      <c r="C20" s="101"/>
      <c r="D20" s="102"/>
      <c r="E20" s="106">
        <v>0</v>
      </c>
      <c r="F20" s="107" t="str">
        <f t="shared" si="0"/>
        <v/>
      </c>
      <c r="G20" s="82"/>
      <c r="H20" s="83" t="str">
        <f t="shared" si="1"/>
        <v/>
      </c>
    </row>
    <row r="21" spans="1:8" x14ac:dyDescent="0.3">
      <c r="A21" s="66"/>
      <c r="B21" s="105"/>
      <c r="C21" s="101"/>
      <c r="D21" s="102"/>
      <c r="E21" s="106">
        <v>0</v>
      </c>
      <c r="F21" s="107" t="str">
        <f t="shared" si="0"/>
        <v/>
      </c>
      <c r="G21" s="82"/>
      <c r="H21" s="83" t="str">
        <f t="shared" si="1"/>
        <v/>
      </c>
    </row>
    <row r="22" spans="1:8" x14ac:dyDescent="0.3">
      <c r="A22" s="66"/>
      <c r="B22" s="105"/>
      <c r="C22" s="101"/>
      <c r="D22" s="102"/>
      <c r="E22" s="106">
        <v>0</v>
      </c>
      <c r="F22" s="107" t="str">
        <f t="shared" si="0"/>
        <v/>
      </c>
      <c r="G22" s="82"/>
      <c r="H22" s="83" t="str">
        <f t="shared" si="1"/>
        <v/>
      </c>
    </row>
    <row r="23" spans="1:8" x14ac:dyDescent="0.3">
      <c r="A23" s="66"/>
      <c r="B23" s="105"/>
      <c r="C23" s="101"/>
      <c r="D23" s="102"/>
      <c r="E23" s="106">
        <v>0</v>
      </c>
      <c r="F23" s="107" t="str">
        <f t="shared" si="0"/>
        <v/>
      </c>
      <c r="G23" s="82"/>
      <c r="H23" s="83" t="str">
        <f t="shared" si="1"/>
        <v/>
      </c>
    </row>
    <row r="24" spans="1:8" x14ac:dyDescent="0.3">
      <c r="A24" s="66"/>
      <c r="B24" s="105"/>
      <c r="C24" s="101"/>
      <c r="D24" s="102"/>
      <c r="E24" s="106">
        <v>0</v>
      </c>
      <c r="F24" s="107" t="str">
        <f t="shared" si="0"/>
        <v/>
      </c>
      <c r="G24" s="82"/>
      <c r="H24" s="83" t="str">
        <f t="shared" si="1"/>
        <v/>
      </c>
    </row>
    <row r="25" spans="1:8" x14ac:dyDescent="0.3">
      <c r="A25" s="66"/>
      <c r="B25" s="105"/>
      <c r="C25" s="101"/>
      <c r="D25" s="102"/>
      <c r="E25" s="106">
        <v>0</v>
      </c>
      <c r="F25" s="107" t="str">
        <f t="shared" si="0"/>
        <v/>
      </c>
      <c r="G25" s="82"/>
      <c r="H25" s="83" t="str">
        <f t="shared" si="1"/>
        <v/>
      </c>
    </row>
    <row r="26" spans="1:8" x14ac:dyDescent="0.3">
      <c r="A26" s="66"/>
      <c r="B26" s="105"/>
      <c r="C26" s="101"/>
      <c r="D26" s="102"/>
      <c r="E26" s="106">
        <v>0</v>
      </c>
      <c r="F26" s="107" t="str">
        <f t="shared" si="0"/>
        <v/>
      </c>
      <c r="G26" s="82"/>
      <c r="H26" s="83" t="str">
        <f t="shared" si="1"/>
        <v/>
      </c>
    </row>
    <row r="27" spans="1:8" x14ac:dyDescent="0.3">
      <c r="A27" s="66"/>
      <c r="B27" s="105"/>
      <c r="C27" s="101"/>
      <c r="D27" s="102"/>
      <c r="E27" s="106">
        <v>0</v>
      </c>
      <c r="F27" s="107" t="str">
        <f t="shared" si="0"/>
        <v/>
      </c>
      <c r="G27" s="82"/>
      <c r="H27" s="83" t="str">
        <f t="shared" si="1"/>
        <v/>
      </c>
    </row>
    <row r="28" spans="1:8" x14ac:dyDescent="0.3">
      <c r="A28" s="66"/>
      <c r="B28" s="105"/>
      <c r="C28" s="101"/>
      <c r="D28" s="102"/>
      <c r="E28" s="106">
        <v>0</v>
      </c>
      <c r="F28" s="107" t="str">
        <f t="shared" si="0"/>
        <v/>
      </c>
      <c r="G28" s="82"/>
      <c r="H28" s="83" t="str">
        <f t="shared" si="1"/>
        <v/>
      </c>
    </row>
    <row r="29" spans="1:8" x14ac:dyDescent="0.3">
      <c r="A29" s="66"/>
      <c r="B29" s="105"/>
      <c r="C29" s="101"/>
      <c r="D29" s="102"/>
      <c r="E29" s="106">
        <v>0</v>
      </c>
      <c r="F29" s="107" t="str">
        <f t="shared" si="0"/>
        <v/>
      </c>
      <c r="G29" s="82"/>
      <c r="H29" s="83" t="str">
        <f t="shared" si="1"/>
        <v/>
      </c>
    </row>
    <row r="30" spans="1:8" x14ac:dyDescent="0.3">
      <c r="A30" s="66"/>
      <c r="B30" s="105"/>
      <c r="C30" s="101"/>
      <c r="D30" s="102"/>
      <c r="E30" s="106">
        <v>0</v>
      </c>
      <c r="F30" s="107" t="str">
        <f t="shared" si="0"/>
        <v/>
      </c>
      <c r="G30" s="82"/>
      <c r="H30" s="83" t="str">
        <f t="shared" si="1"/>
        <v/>
      </c>
    </row>
    <row r="31" spans="1:8" x14ac:dyDescent="0.3">
      <c r="A31" s="66"/>
      <c r="B31" s="105"/>
      <c r="C31" s="101"/>
      <c r="D31" s="102"/>
      <c r="E31" s="106">
        <v>0</v>
      </c>
      <c r="F31" s="107" t="str">
        <f t="shared" si="0"/>
        <v/>
      </c>
      <c r="G31" s="82"/>
      <c r="H31" s="83" t="str">
        <f t="shared" si="1"/>
        <v/>
      </c>
    </row>
    <row r="32" spans="1:8" x14ac:dyDescent="0.3">
      <c r="A32" s="66"/>
      <c r="B32" s="105"/>
      <c r="C32" s="101"/>
      <c r="D32" s="102"/>
      <c r="E32" s="106">
        <v>0</v>
      </c>
      <c r="F32" s="107" t="str">
        <f t="shared" si="0"/>
        <v/>
      </c>
      <c r="G32" s="82"/>
      <c r="H32" s="83" t="str">
        <f t="shared" si="1"/>
        <v/>
      </c>
    </row>
    <row r="33" spans="1:8" x14ac:dyDescent="0.3">
      <c r="A33" s="66"/>
      <c r="B33" s="105"/>
      <c r="C33" s="101"/>
      <c r="D33" s="102"/>
      <c r="E33" s="106">
        <v>0</v>
      </c>
      <c r="F33" s="107" t="str">
        <f t="shared" si="0"/>
        <v/>
      </c>
      <c r="G33" s="82"/>
      <c r="H33" s="83" t="str">
        <f t="shared" si="1"/>
        <v/>
      </c>
    </row>
    <row r="34" spans="1:8" x14ac:dyDescent="0.3">
      <c r="A34" s="66"/>
      <c r="B34" s="105"/>
      <c r="C34" s="101"/>
      <c r="D34" s="102"/>
      <c r="E34" s="106">
        <v>0</v>
      </c>
      <c r="F34" s="107" t="str">
        <f t="shared" si="0"/>
        <v/>
      </c>
      <c r="G34" s="82"/>
      <c r="H34" s="83" t="str">
        <f t="shared" si="1"/>
        <v/>
      </c>
    </row>
    <row r="35" spans="1:8" x14ac:dyDescent="0.3">
      <c r="A35" s="66"/>
      <c r="B35" s="105"/>
      <c r="C35" s="101"/>
      <c r="D35" s="102"/>
      <c r="E35" s="106">
        <v>0</v>
      </c>
      <c r="F35" s="107" t="str">
        <f t="shared" si="0"/>
        <v/>
      </c>
      <c r="G35" s="82"/>
      <c r="H35" s="83" t="str">
        <f t="shared" si="1"/>
        <v/>
      </c>
    </row>
    <row r="36" spans="1:8" x14ac:dyDescent="0.3">
      <c r="A36" s="66"/>
      <c r="B36" s="105"/>
      <c r="C36" s="101"/>
      <c r="D36" s="102"/>
      <c r="E36" s="106">
        <v>0</v>
      </c>
      <c r="F36" s="107" t="str">
        <f t="shared" si="0"/>
        <v/>
      </c>
      <c r="G36" s="82"/>
      <c r="H36" s="83" t="str">
        <f t="shared" si="1"/>
        <v/>
      </c>
    </row>
    <row r="37" spans="1:8" x14ac:dyDescent="0.3">
      <c r="A37" s="66"/>
      <c r="B37" s="105"/>
      <c r="C37" s="101"/>
      <c r="D37" s="102"/>
      <c r="E37" s="106">
        <v>0</v>
      </c>
      <c r="F37" s="107" t="str">
        <f t="shared" si="0"/>
        <v/>
      </c>
      <c r="G37" s="82"/>
      <c r="H37" s="83" t="str">
        <f t="shared" si="1"/>
        <v/>
      </c>
    </row>
    <row r="38" spans="1:8" x14ac:dyDescent="0.3">
      <c r="A38" s="66"/>
      <c r="B38" s="105"/>
      <c r="C38" s="101"/>
      <c r="D38" s="102"/>
      <c r="E38" s="106">
        <v>0</v>
      </c>
      <c r="F38" s="107" t="str">
        <f t="shared" si="0"/>
        <v/>
      </c>
      <c r="G38" s="82"/>
      <c r="H38" s="83" t="str">
        <f t="shared" si="1"/>
        <v/>
      </c>
    </row>
    <row r="39" spans="1:8" x14ac:dyDescent="0.3">
      <c r="A39" s="66"/>
      <c r="B39" s="105"/>
      <c r="C39" s="101"/>
      <c r="D39" s="102"/>
      <c r="E39" s="106">
        <v>0</v>
      </c>
      <c r="F39" s="107" t="str">
        <f t="shared" si="0"/>
        <v/>
      </c>
      <c r="G39" s="82"/>
      <c r="H39" s="83" t="str">
        <f t="shared" si="1"/>
        <v/>
      </c>
    </row>
    <row r="40" spans="1:8" x14ac:dyDescent="0.3">
      <c r="A40" s="66"/>
      <c r="B40" s="105"/>
      <c r="C40" s="101"/>
      <c r="D40" s="102"/>
      <c r="E40" s="106">
        <v>0</v>
      </c>
      <c r="F40" s="107" t="str">
        <f t="shared" si="0"/>
        <v/>
      </c>
      <c r="G40" s="82"/>
      <c r="H40" s="83" t="str">
        <f t="shared" si="1"/>
        <v/>
      </c>
    </row>
    <row r="41" spans="1:8" x14ac:dyDescent="0.3">
      <c r="A41" s="66"/>
      <c r="B41" s="105"/>
      <c r="C41" s="101"/>
      <c r="D41" s="102"/>
      <c r="E41" s="106">
        <v>0</v>
      </c>
      <c r="F41" s="107" t="str">
        <f t="shared" si="0"/>
        <v/>
      </c>
      <c r="G41" s="82"/>
      <c r="H41" s="83" t="str">
        <f t="shared" si="1"/>
        <v/>
      </c>
    </row>
    <row r="42" spans="1:8" x14ac:dyDescent="0.3">
      <c r="A42" s="66"/>
      <c r="B42" s="105"/>
      <c r="C42" s="101"/>
      <c r="D42" s="102"/>
      <c r="E42" s="106">
        <v>0</v>
      </c>
      <c r="F42" s="107" t="str">
        <f t="shared" si="0"/>
        <v/>
      </c>
      <c r="G42" s="82"/>
      <c r="H42" s="83" t="str">
        <f t="shared" si="1"/>
        <v/>
      </c>
    </row>
    <row r="43" spans="1:8" x14ac:dyDescent="0.3">
      <c r="A43" s="66"/>
      <c r="B43" s="105"/>
      <c r="C43" s="101"/>
      <c r="D43" s="102"/>
      <c r="E43" s="106">
        <v>0</v>
      </c>
      <c r="F43" s="107" t="str">
        <f t="shared" si="0"/>
        <v/>
      </c>
      <c r="G43" s="82"/>
      <c r="H43" s="83" t="str">
        <f t="shared" si="1"/>
        <v/>
      </c>
    </row>
    <row r="44" spans="1:8" x14ac:dyDescent="0.3">
      <c r="A44" s="66"/>
      <c r="B44" s="105"/>
      <c r="C44" s="101"/>
      <c r="D44" s="102"/>
      <c r="E44" s="106">
        <v>0</v>
      </c>
      <c r="F44" s="107" t="str">
        <f t="shared" si="0"/>
        <v/>
      </c>
      <c r="G44" s="82"/>
      <c r="H44" s="83" t="str">
        <f t="shared" si="1"/>
        <v/>
      </c>
    </row>
    <row r="45" spans="1:8" x14ac:dyDescent="0.3">
      <c r="A45" s="66"/>
      <c r="B45" s="105"/>
      <c r="C45" s="101"/>
      <c r="D45" s="102"/>
      <c r="E45" s="106">
        <v>0</v>
      </c>
      <c r="F45" s="107" t="str">
        <f t="shared" si="0"/>
        <v/>
      </c>
      <c r="G45" s="82"/>
      <c r="H45" s="83" t="str">
        <f t="shared" si="1"/>
        <v/>
      </c>
    </row>
    <row r="46" spans="1:8" x14ac:dyDescent="0.3">
      <c r="A46" s="66"/>
      <c r="B46" s="105"/>
      <c r="C46" s="101"/>
      <c r="D46" s="102"/>
      <c r="E46" s="106">
        <v>0</v>
      </c>
      <c r="F46" s="107" t="str">
        <f t="shared" si="0"/>
        <v/>
      </c>
      <c r="G46" s="82"/>
      <c r="H46" s="83" t="str">
        <f t="shared" si="1"/>
        <v/>
      </c>
    </row>
    <row r="47" spans="1:8" x14ac:dyDescent="0.3">
      <c r="A47" s="66"/>
      <c r="B47" s="105"/>
      <c r="C47" s="101"/>
      <c r="D47" s="102"/>
      <c r="E47" s="106">
        <v>0</v>
      </c>
      <c r="F47" s="107" t="str">
        <f t="shared" si="0"/>
        <v/>
      </c>
      <c r="G47" s="82"/>
      <c r="H47" s="83" t="str">
        <f t="shared" si="1"/>
        <v/>
      </c>
    </row>
    <row r="48" spans="1:8" x14ac:dyDescent="0.3">
      <c r="A48" s="66"/>
      <c r="B48" s="105"/>
      <c r="C48" s="101"/>
      <c r="D48" s="102"/>
      <c r="E48" s="106">
        <v>0</v>
      </c>
      <c r="F48" s="107" t="str">
        <f t="shared" si="0"/>
        <v/>
      </c>
      <c r="G48" s="82"/>
      <c r="H48" s="83" t="str">
        <f t="shared" si="1"/>
        <v/>
      </c>
    </row>
    <row r="49" spans="1:8" x14ac:dyDescent="0.3">
      <c r="A49" s="66"/>
      <c r="B49" s="105"/>
      <c r="C49" s="101"/>
      <c r="D49" s="102"/>
      <c r="E49" s="106">
        <v>0</v>
      </c>
      <c r="F49" s="107" t="str">
        <f t="shared" si="0"/>
        <v/>
      </c>
      <c r="G49" s="82"/>
      <c r="H49" s="83" t="str">
        <f t="shared" si="1"/>
        <v/>
      </c>
    </row>
    <row r="50" spans="1:8" x14ac:dyDescent="0.3">
      <c r="A50" s="66"/>
      <c r="B50" s="105"/>
      <c r="C50" s="101"/>
      <c r="D50" s="102"/>
      <c r="E50" s="106">
        <v>0</v>
      </c>
      <c r="F50" s="107" t="str">
        <f t="shared" si="0"/>
        <v/>
      </c>
      <c r="G50" s="82"/>
      <c r="H50" s="83" t="str">
        <f t="shared" si="1"/>
        <v/>
      </c>
    </row>
    <row r="51" spans="1:8" x14ac:dyDescent="0.3">
      <c r="A51" s="66"/>
      <c r="B51" s="105"/>
      <c r="C51" s="101"/>
      <c r="D51" s="102"/>
      <c r="E51" s="106">
        <v>0</v>
      </c>
      <c r="F51" s="107" t="str">
        <f t="shared" si="0"/>
        <v/>
      </c>
      <c r="G51" s="82"/>
      <c r="H51" s="83" t="str">
        <f t="shared" si="1"/>
        <v/>
      </c>
    </row>
    <row r="52" spans="1:8" x14ac:dyDescent="0.3">
      <c r="A52" s="66"/>
      <c r="B52" s="105"/>
      <c r="C52" s="101"/>
      <c r="D52" s="102"/>
      <c r="E52" s="106">
        <v>0</v>
      </c>
      <c r="F52" s="107" t="str">
        <f t="shared" si="0"/>
        <v/>
      </c>
      <c r="G52" s="82"/>
      <c r="H52" s="83" t="str">
        <f t="shared" si="1"/>
        <v/>
      </c>
    </row>
    <row r="53" spans="1:8" x14ac:dyDescent="0.3">
      <c r="A53" s="66"/>
      <c r="B53" s="105"/>
      <c r="C53" s="101"/>
      <c r="D53" s="102"/>
      <c r="E53" s="106">
        <v>0</v>
      </c>
      <c r="F53" s="107" t="str">
        <f t="shared" si="0"/>
        <v/>
      </c>
      <c r="G53" s="82"/>
      <c r="H53" s="83" t="str">
        <f t="shared" si="1"/>
        <v/>
      </c>
    </row>
    <row r="54" spans="1:8" x14ac:dyDescent="0.3">
      <c r="A54" s="66"/>
      <c r="B54" s="105"/>
      <c r="C54" s="101"/>
      <c r="D54" s="102"/>
      <c r="E54" s="106">
        <v>0</v>
      </c>
      <c r="F54" s="107" t="str">
        <f t="shared" si="0"/>
        <v/>
      </c>
      <c r="G54" s="82"/>
      <c r="H54" s="83" t="str">
        <f t="shared" si="1"/>
        <v/>
      </c>
    </row>
    <row r="55" spans="1:8" x14ac:dyDescent="0.3">
      <c r="A55" s="66"/>
      <c r="B55" s="105"/>
      <c r="C55" s="101"/>
      <c r="D55" s="102"/>
      <c r="E55" s="106">
        <v>0</v>
      </c>
      <c r="F55" s="107" t="str">
        <f t="shared" si="0"/>
        <v/>
      </c>
      <c r="G55" s="82"/>
      <c r="H55" s="83" t="str">
        <f t="shared" si="1"/>
        <v/>
      </c>
    </row>
    <row r="56" spans="1:8" x14ac:dyDescent="0.3">
      <c r="A56" s="66"/>
      <c r="B56" s="105"/>
      <c r="C56" s="101"/>
      <c r="D56" s="102"/>
      <c r="E56" s="106">
        <v>0</v>
      </c>
      <c r="F56" s="107" t="str">
        <f t="shared" si="0"/>
        <v/>
      </c>
      <c r="G56" s="82"/>
      <c r="H56" s="83" t="str">
        <f t="shared" si="1"/>
        <v/>
      </c>
    </row>
    <row r="57" spans="1:8" x14ac:dyDescent="0.3">
      <c r="A57" s="66"/>
      <c r="B57" s="105"/>
      <c r="C57" s="101"/>
      <c r="D57" s="102"/>
      <c r="E57" s="106">
        <v>0</v>
      </c>
      <c r="F57" s="107" t="str">
        <f t="shared" si="0"/>
        <v/>
      </c>
      <c r="G57" s="82"/>
      <c r="H57" s="83" t="str">
        <f t="shared" si="1"/>
        <v/>
      </c>
    </row>
    <row r="58" spans="1:8" x14ac:dyDescent="0.3">
      <c r="A58" s="66"/>
      <c r="B58" s="105"/>
      <c r="C58" s="101"/>
      <c r="D58" s="102"/>
      <c r="E58" s="106">
        <v>0</v>
      </c>
      <c r="F58" s="107" t="str">
        <f t="shared" si="0"/>
        <v/>
      </c>
      <c r="G58" s="82"/>
      <c r="H58" s="83" t="str">
        <f t="shared" si="1"/>
        <v/>
      </c>
    </row>
    <row r="59" spans="1:8" x14ac:dyDescent="0.3">
      <c r="A59" s="66"/>
      <c r="B59" s="105"/>
      <c r="C59" s="101"/>
      <c r="D59" s="102"/>
      <c r="E59" s="106">
        <v>0</v>
      </c>
      <c r="F59" s="107" t="str">
        <f t="shared" si="0"/>
        <v/>
      </c>
      <c r="G59" s="82"/>
      <c r="H59" s="83" t="str">
        <f t="shared" si="1"/>
        <v/>
      </c>
    </row>
    <row r="60" spans="1:8" x14ac:dyDescent="0.3">
      <c r="A60" s="66"/>
      <c r="B60" s="105"/>
      <c r="C60" s="101"/>
      <c r="D60" s="102"/>
      <c r="E60" s="106">
        <v>0</v>
      </c>
      <c r="F60" s="107" t="str">
        <f t="shared" si="0"/>
        <v/>
      </c>
      <c r="G60" s="82"/>
      <c r="H60" s="83" t="str">
        <f t="shared" si="1"/>
        <v/>
      </c>
    </row>
    <row r="61" spans="1:8" x14ac:dyDescent="0.3">
      <c r="A61" s="66"/>
      <c r="B61" s="105"/>
      <c r="C61" s="101"/>
      <c r="D61" s="102"/>
      <c r="E61" s="106">
        <v>0</v>
      </c>
      <c r="F61" s="107" t="str">
        <f t="shared" si="0"/>
        <v/>
      </c>
      <c r="G61" s="82"/>
      <c r="H61" s="83" t="str">
        <f t="shared" si="1"/>
        <v/>
      </c>
    </row>
    <row r="62" spans="1:8" x14ac:dyDescent="0.3">
      <c r="A62" s="66"/>
      <c r="B62" s="105"/>
      <c r="C62" s="101"/>
      <c r="D62" s="102"/>
      <c r="E62" s="106">
        <v>0</v>
      </c>
      <c r="F62" s="107" t="str">
        <f t="shared" si="0"/>
        <v/>
      </c>
      <c r="G62" s="82"/>
      <c r="H62" s="83" t="str">
        <f t="shared" si="1"/>
        <v/>
      </c>
    </row>
    <row r="63" spans="1:8" x14ac:dyDescent="0.3">
      <c r="A63" s="66"/>
      <c r="B63" s="105"/>
      <c r="C63" s="101"/>
      <c r="D63" s="102"/>
      <c r="E63" s="106">
        <v>0</v>
      </c>
      <c r="F63" s="107" t="str">
        <f t="shared" si="0"/>
        <v/>
      </c>
      <c r="G63" s="82"/>
      <c r="H63" s="83" t="str">
        <f t="shared" si="1"/>
        <v/>
      </c>
    </row>
    <row r="64" spans="1:8" x14ac:dyDescent="0.3">
      <c r="A64" s="66"/>
      <c r="B64" s="105"/>
      <c r="C64" s="101"/>
      <c r="D64" s="102"/>
      <c r="E64" s="106">
        <v>0</v>
      </c>
      <c r="F64" s="107" t="str">
        <f t="shared" si="0"/>
        <v/>
      </c>
      <c r="G64" s="82"/>
      <c r="H64" s="83" t="str">
        <f t="shared" si="1"/>
        <v/>
      </c>
    </row>
    <row r="65" spans="1:8" x14ac:dyDescent="0.3">
      <c r="A65" s="66"/>
      <c r="B65" s="105"/>
      <c r="C65" s="101"/>
      <c r="D65" s="102"/>
      <c r="E65" s="106">
        <v>0</v>
      </c>
      <c r="F65" s="107" t="str">
        <f t="shared" si="0"/>
        <v/>
      </c>
      <c r="G65" s="82"/>
      <c r="H65" s="83" t="str">
        <f t="shared" si="1"/>
        <v/>
      </c>
    </row>
    <row r="66" spans="1:8" x14ac:dyDescent="0.3">
      <c r="A66" s="66"/>
      <c r="B66" s="105"/>
      <c r="C66" s="101"/>
      <c r="D66" s="102"/>
      <c r="E66" s="106">
        <v>0</v>
      </c>
      <c r="F66" s="107" t="str">
        <f t="shared" si="0"/>
        <v/>
      </c>
      <c r="G66" s="82"/>
      <c r="H66" s="83" t="str">
        <f t="shared" si="1"/>
        <v/>
      </c>
    </row>
    <row r="67" spans="1:8" x14ac:dyDescent="0.3">
      <c r="A67" s="66"/>
      <c r="B67" s="105"/>
      <c r="C67" s="101"/>
      <c r="D67" s="102"/>
      <c r="E67" s="106">
        <v>0</v>
      </c>
      <c r="F67" s="107" t="str">
        <f t="shared" si="0"/>
        <v/>
      </c>
      <c r="G67" s="82"/>
      <c r="H67" s="83" t="str">
        <f t="shared" si="1"/>
        <v/>
      </c>
    </row>
    <row r="68" spans="1:8" x14ac:dyDescent="0.3">
      <c r="A68" s="66"/>
      <c r="B68" s="105"/>
      <c r="C68" s="101"/>
      <c r="D68" s="102"/>
      <c r="E68" s="106">
        <v>0</v>
      </c>
      <c r="F68" s="107" t="str">
        <f t="shared" si="0"/>
        <v/>
      </c>
      <c r="G68" s="82"/>
      <c r="H68" s="83" t="str">
        <f t="shared" si="1"/>
        <v/>
      </c>
    </row>
    <row r="69" spans="1:8" x14ac:dyDescent="0.3">
      <c r="A69" s="66"/>
      <c r="B69" s="105"/>
      <c r="C69" s="101"/>
      <c r="D69" s="102"/>
      <c r="E69" s="106">
        <v>0</v>
      </c>
      <c r="F69" s="107" t="str">
        <f t="shared" si="0"/>
        <v/>
      </c>
      <c r="G69" s="82"/>
      <c r="H69" s="83" t="str">
        <f t="shared" si="1"/>
        <v/>
      </c>
    </row>
    <row r="70" spans="1:8" x14ac:dyDescent="0.3">
      <c r="A70" s="66"/>
      <c r="B70" s="105"/>
      <c r="C70" s="101"/>
      <c r="D70" s="102"/>
      <c r="E70" s="106">
        <v>0</v>
      </c>
      <c r="F70" s="107" t="str">
        <f t="shared" si="0"/>
        <v/>
      </c>
      <c r="G70" s="82"/>
      <c r="H70" s="83" t="str">
        <f t="shared" si="1"/>
        <v/>
      </c>
    </row>
    <row r="71" spans="1:8" x14ac:dyDescent="0.3">
      <c r="A71" s="66"/>
      <c r="B71" s="105"/>
      <c r="C71" s="101"/>
      <c r="D71" s="102"/>
      <c r="E71" s="106">
        <v>0</v>
      </c>
      <c r="F71" s="107" t="str">
        <f t="shared" si="0"/>
        <v/>
      </c>
      <c r="G71" s="82"/>
      <c r="H71" s="83" t="str">
        <f t="shared" si="1"/>
        <v/>
      </c>
    </row>
    <row r="72" spans="1:8" x14ac:dyDescent="0.3">
      <c r="A72" s="66"/>
      <c r="B72" s="105"/>
      <c r="C72" s="101"/>
      <c r="D72" s="102"/>
      <c r="E72" s="106">
        <v>0</v>
      </c>
      <c r="F72" s="107" t="str">
        <f t="shared" ref="F72" si="2">IF(D72="","",D72-(D72*E72))</f>
        <v/>
      </c>
      <c r="G72" s="82"/>
      <c r="H72" s="83" t="str">
        <f t="shared" ref="H72" si="3">IF(G72="","",G72*1.1)</f>
        <v/>
      </c>
    </row>
    <row r="73" spans="1:8" x14ac:dyDescent="0.3">
      <c r="A73" s="66"/>
      <c r="B73" s="105"/>
      <c r="C73" s="101"/>
      <c r="D73" s="102"/>
      <c r="E73" s="106">
        <v>0</v>
      </c>
      <c r="F73" s="107" t="str">
        <f t="shared" ref="F73:F136" si="4">IF(D73="","",D73-(D73*E73))</f>
        <v/>
      </c>
      <c r="G73" s="82"/>
      <c r="H73" s="83" t="str">
        <f t="shared" ref="H73:H136" si="5">IF(G73="","",G73*1.1)</f>
        <v/>
      </c>
    </row>
    <row r="74" spans="1:8" x14ac:dyDescent="0.3">
      <c r="A74" s="66"/>
      <c r="B74" s="105"/>
      <c r="C74" s="101"/>
      <c r="D74" s="102"/>
      <c r="E74" s="106">
        <v>0</v>
      </c>
      <c r="F74" s="107" t="str">
        <f t="shared" si="4"/>
        <v/>
      </c>
      <c r="G74" s="82"/>
      <c r="H74" s="83" t="str">
        <f t="shared" si="5"/>
        <v/>
      </c>
    </row>
    <row r="75" spans="1:8" x14ac:dyDescent="0.3">
      <c r="A75" s="66"/>
      <c r="B75" s="105"/>
      <c r="C75" s="101"/>
      <c r="D75" s="102"/>
      <c r="E75" s="106">
        <v>0</v>
      </c>
      <c r="F75" s="107" t="str">
        <f t="shared" si="4"/>
        <v/>
      </c>
      <c r="G75" s="82"/>
      <c r="H75" s="83" t="str">
        <f t="shared" si="5"/>
        <v/>
      </c>
    </row>
    <row r="76" spans="1:8" x14ac:dyDescent="0.3">
      <c r="A76" s="66"/>
      <c r="B76" s="105"/>
      <c r="C76" s="101"/>
      <c r="D76" s="102"/>
      <c r="E76" s="106">
        <v>0</v>
      </c>
      <c r="F76" s="107" t="str">
        <f t="shared" si="4"/>
        <v/>
      </c>
      <c r="G76" s="82"/>
      <c r="H76" s="83" t="str">
        <f t="shared" si="5"/>
        <v/>
      </c>
    </row>
    <row r="77" spans="1:8" x14ac:dyDescent="0.3">
      <c r="A77" s="66"/>
      <c r="B77" s="105"/>
      <c r="C77" s="101"/>
      <c r="D77" s="102"/>
      <c r="E77" s="106">
        <v>0</v>
      </c>
      <c r="F77" s="107" t="str">
        <f t="shared" si="4"/>
        <v/>
      </c>
      <c r="G77" s="82"/>
      <c r="H77" s="83" t="str">
        <f t="shared" si="5"/>
        <v/>
      </c>
    </row>
    <row r="78" spans="1:8" x14ac:dyDescent="0.3">
      <c r="A78" s="66"/>
      <c r="B78" s="105"/>
      <c r="C78" s="101"/>
      <c r="D78" s="102"/>
      <c r="E78" s="106">
        <v>0</v>
      </c>
      <c r="F78" s="107" t="str">
        <f t="shared" si="4"/>
        <v/>
      </c>
      <c r="G78" s="82"/>
      <c r="H78" s="83" t="str">
        <f t="shared" si="5"/>
        <v/>
      </c>
    </row>
    <row r="79" spans="1:8" x14ac:dyDescent="0.3">
      <c r="A79" s="66"/>
      <c r="B79" s="105"/>
      <c r="C79" s="101"/>
      <c r="D79" s="102"/>
      <c r="E79" s="106">
        <v>0</v>
      </c>
      <c r="F79" s="107" t="str">
        <f t="shared" si="4"/>
        <v/>
      </c>
      <c r="G79" s="82"/>
      <c r="H79" s="83" t="str">
        <f t="shared" si="5"/>
        <v/>
      </c>
    </row>
    <row r="80" spans="1:8" x14ac:dyDescent="0.3">
      <c r="A80" s="66"/>
      <c r="B80" s="105"/>
      <c r="C80" s="101"/>
      <c r="D80" s="102"/>
      <c r="E80" s="106">
        <v>0</v>
      </c>
      <c r="F80" s="107" t="str">
        <f t="shared" si="4"/>
        <v/>
      </c>
      <c r="G80" s="82"/>
      <c r="H80" s="83" t="str">
        <f t="shared" si="5"/>
        <v/>
      </c>
    </row>
    <row r="81" spans="1:8" x14ac:dyDescent="0.3">
      <c r="A81" s="66"/>
      <c r="B81" s="105"/>
      <c r="C81" s="105"/>
      <c r="D81" s="102"/>
      <c r="E81" s="106">
        <v>0</v>
      </c>
      <c r="F81" s="107" t="str">
        <f t="shared" si="4"/>
        <v/>
      </c>
      <c r="G81" s="82"/>
      <c r="H81" s="83" t="str">
        <f t="shared" si="5"/>
        <v/>
      </c>
    </row>
    <row r="82" spans="1:8" x14ac:dyDescent="0.3">
      <c r="A82" s="66"/>
      <c r="B82" s="105"/>
      <c r="C82" s="105"/>
      <c r="D82" s="102"/>
      <c r="E82" s="106">
        <v>0</v>
      </c>
      <c r="F82" s="107" t="str">
        <f t="shared" si="4"/>
        <v/>
      </c>
      <c r="G82" s="82"/>
      <c r="H82" s="83" t="str">
        <f t="shared" si="5"/>
        <v/>
      </c>
    </row>
    <row r="83" spans="1:8" x14ac:dyDescent="0.3">
      <c r="A83" s="66"/>
      <c r="B83" s="105"/>
      <c r="C83" s="105"/>
      <c r="D83" s="102"/>
      <c r="E83" s="106">
        <v>0</v>
      </c>
      <c r="F83" s="107" t="str">
        <f t="shared" si="4"/>
        <v/>
      </c>
      <c r="G83" s="82"/>
      <c r="H83" s="83" t="str">
        <f t="shared" si="5"/>
        <v/>
      </c>
    </row>
    <row r="84" spans="1:8" x14ac:dyDescent="0.3">
      <c r="A84" s="66"/>
      <c r="B84" s="105"/>
      <c r="C84" s="105"/>
      <c r="D84" s="102"/>
      <c r="E84" s="106">
        <v>0</v>
      </c>
      <c r="F84" s="107" t="str">
        <f t="shared" si="4"/>
        <v/>
      </c>
      <c r="G84" s="82"/>
      <c r="H84" s="83" t="str">
        <f t="shared" si="5"/>
        <v/>
      </c>
    </row>
    <row r="85" spans="1:8" x14ac:dyDescent="0.3">
      <c r="A85" s="66"/>
      <c r="B85" s="105"/>
      <c r="C85" s="105"/>
      <c r="D85" s="102"/>
      <c r="E85" s="106">
        <v>0</v>
      </c>
      <c r="F85" s="107" t="str">
        <f t="shared" si="4"/>
        <v/>
      </c>
      <c r="G85" s="82"/>
      <c r="H85" s="83" t="str">
        <f t="shared" si="5"/>
        <v/>
      </c>
    </row>
    <row r="86" spans="1:8" x14ac:dyDescent="0.3">
      <c r="A86" s="66"/>
      <c r="B86" s="105"/>
      <c r="C86" s="105"/>
      <c r="D86" s="102"/>
      <c r="E86" s="106">
        <v>0</v>
      </c>
      <c r="F86" s="107" t="str">
        <f t="shared" si="4"/>
        <v/>
      </c>
      <c r="G86" s="82"/>
      <c r="H86" s="83" t="str">
        <f t="shared" si="5"/>
        <v/>
      </c>
    </row>
    <row r="87" spans="1:8" x14ac:dyDescent="0.3">
      <c r="A87" s="66"/>
      <c r="B87" s="105"/>
      <c r="C87" s="105"/>
      <c r="D87" s="102"/>
      <c r="E87" s="106">
        <v>0</v>
      </c>
      <c r="F87" s="107" t="str">
        <f t="shared" si="4"/>
        <v/>
      </c>
      <c r="G87" s="82"/>
      <c r="H87" s="83" t="str">
        <f t="shared" si="5"/>
        <v/>
      </c>
    </row>
    <row r="88" spans="1:8" x14ac:dyDescent="0.3">
      <c r="A88" s="66"/>
      <c r="B88" s="105"/>
      <c r="C88" s="105"/>
      <c r="D88" s="102"/>
      <c r="E88" s="106">
        <v>0</v>
      </c>
      <c r="F88" s="107" t="str">
        <f t="shared" si="4"/>
        <v/>
      </c>
      <c r="G88" s="82"/>
      <c r="H88" s="83" t="str">
        <f t="shared" si="5"/>
        <v/>
      </c>
    </row>
    <row r="89" spans="1:8" x14ac:dyDescent="0.3">
      <c r="A89" s="66"/>
      <c r="B89" s="105"/>
      <c r="C89" s="105"/>
      <c r="D89" s="102"/>
      <c r="E89" s="106">
        <v>0</v>
      </c>
      <c r="F89" s="107" t="str">
        <f t="shared" si="4"/>
        <v/>
      </c>
      <c r="G89" s="82"/>
      <c r="H89" s="83" t="str">
        <f t="shared" si="5"/>
        <v/>
      </c>
    </row>
    <row r="90" spans="1:8" x14ac:dyDescent="0.3">
      <c r="A90" s="66"/>
      <c r="B90" s="105"/>
      <c r="C90" s="105"/>
      <c r="D90" s="102"/>
      <c r="E90" s="106">
        <v>0</v>
      </c>
      <c r="F90" s="107" t="str">
        <f t="shared" si="4"/>
        <v/>
      </c>
      <c r="G90" s="82"/>
      <c r="H90" s="83" t="str">
        <f t="shared" si="5"/>
        <v/>
      </c>
    </row>
    <row r="91" spans="1:8" x14ac:dyDescent="0.3">
      <c r="A91" s="66"/>
      <c r="B91" s="105"/>
      <c r="C91" s="105"/>
      <c r="D91" s="102"/>
      <c r="E91" s="106">
        <v>0</v>
      </c>
      <c r="F91" s="107" t="str">
        <f t="shared" si="4"/>
        <v/>
      </c>
      <c r="G91" s="82"/>
      <c r="H91" s="83" t="str">
        <f t="shared" si="5"/>
        <v/>
      </c>
    </row>
    <row r="92" spans="1:8" x14ac:dyDescent="0.3">
      <c r="A92" s="66"/>
      <c r="B92" s="105"/>
      <c r="C92" s="105"/>
      <c r="D92" s="102"/>
      <c r="E92" s="106">
        <v>0</v>
      </c>
      <c r="F92" s="107" t="str">
        <f t="shared" si="4"/>
        <v/>
      </c>
      <c r="G92" s="82"/>
      <c r="H92" s="83" t="str">
        <f t="shared" si="5"/>
        <v/>
      </c>
    </row>
    <row r="93" spans="1:8" x14ac:dyDescent="0.3">
      <c r="A93" s="66"/>
      <c r="B93" s="105"/>
      <c r="C93" s="105"/>
      <c r="D93" s="102"/>
      <c r="E93" s="106">
        <v>0</v>
      </c>
      <c r="F93" s="107" t="str">
        <f t="shared" si="4"/>
        <v/>
      </c>
      <c r="G93" s="82"/>
      <c r="H93" s="83" t="str">
        <f t="shared" si="5"/>
        <v/>
      </c>
    </row>
    <row r="94" spans="1:8" x14ac:dyDescent="0.3">
      <c r="A94" s="66"/>
      <c r="B94" s="105"/>
      <c r="C94" s="105"/>
      <c r="D94" s="102"/>
      <c r="E94" s="106">
        <v>0</v>
      </c>
      <c r="F94" s="107" t="str">
        <f t="shared" si="4"/>
        <v/>
      </c>
      <c r="G94" s="82"/>
      <c r="H94" s="83" t="str">
        <f t="shared" si="5"/>
        <v/>
      </c>
    </row>
    <row r="95" spans="1:8" x14ac:dyDescent="0.3">
      <c r="A95" s="66"/>
      <c r="B95" s="105"/>
      <c r="C95" s="105"/>
      <c r="D95" s="102"/>
      <c r="E95" s="106">
        <v>0</v>
      </c>
      <c r="F95" s="107" t="str">
        <f t="shared" si="4"/>
        <v/>
      </c>
      <c r="G95" s="82"/>
      <c r="H95" s="83" t="str">
        <f t="shared" si="5"/>
        <v/>
      </c>
    </row>
    <row r="96" spans="1:8" x14ac:dyDescent="0.3">
      <c r="A96" s="66"/>
      <c r="B96" s="105"/>
      <c r="C96" s="105"/>
      <c r="D96" s="102"/>
      <c r="E96" s="106">
        <v>0</v>
      </c>
      <c r="F96" s="107" t="str">
        <f t="shared" si="4"/>
        <v/>
      </c>
      <c r="G96" s="82"/>
      <c r="H96" s="83" t="str">
        <f t="shared" si="5"/>
        <v/>
      </c>
    </row>
    <row r="97" spans="1:8" x14ac:dyDescent="0.3">
      <c r="A97" s="66"/>
      <c r="B97" s="105"/>
      <c r="C97" s="105"/>
      <c r="D97" s="102"/>
      <c r="E97" s="106">
        <v>0</v>
      </c>
      <c r="F97" s="107" t="str">
        <f t="shared" si="4"/>
        <v/>
      </c>
      <c r="G97" s="82"/>
      <c r="H97" s="83" t="str">
        <f t="shared" si="5"/>
        <v/>
      </c>
    </row>
    <row r="98" spans="1:8" x14ac:dyDescent="0.3">
      <c r="A98" s="66"/>
      <c r="B98" s="105"/>
      <c r="C98" s="105"/>
      <c r="D98" s="102"/>
      <c r="E98" s="106">
        <v>0</v>
      </c>
      <c r="F98" s="107" t="str">
        <f t="shared" si="4"/>
        <v/>
      </c>
      <c r="G98" s="82"/>
      <c r="H98" s="83" t="str">
        <f t="shared" si="5"/>
        <v/>
      </c>
    </row>
    <row r="99" spans="1:8" x14ac:dyDescent="0.3">
      <c r="A99" s="66"/>
      <c r="B99" s="105"/>
      <c r="C99" s="105"/>
      <c r="D99" s="102"/>
      <c r="E99" s="106">
        <v>0</v>
      </c>
      <c r="F99" s="107" t="str">
        <f t="shared" si="4"/>
        <v/>
      </c>
      <c r="G99" s="82"/>
      <c r="H99" s="83" t="str">
        <f t="shared" si="5"/>
        <v/>
      </c>
    </row>
    <row r="100" spans="1:8" x14ac:dyDescent="0.3">
      <c r="A100" s="66"/>
      <c r="B100" s="105"/>
      <c r="C100" s="105"/>
      <c r="D100" s="102"/>
      <c r="E100" s="106">
        <v>0</v>
      </c>
      <c r="F100" s="107" t="str">
        <f t="shared" si="4"/>
        <v/>
      </c>
      <c r="G100" s="82"/>
      <c r="H100" s="83" t="str">
        <f t="shared" si="5"/>
        <v/>
      </c>
    </row>
    <row r="101" spans="1:8" x14ac:dyDescent="0.3">
      <c r="A101" s="66"/>
      <c r="B101" s="105"/>
      <c r="C101" s="105"/>
      <c r="D101" s="102"/>
      <c r="E101" s="106">
        <v>0</v>
      </c>
      <c r="F101" s="107" t="str">
        <f t="shared" si="4"/>
        <v/>
      </c>
      <c r="G101" s="82"/>
      <c r="H101" s="83" t="str">
        <f t="shared" si="5"/>
        <v/>
      </c>
    </row>
    <row r="102" spans="1:8" x14ac:dyDescent="0.3">
      <c r="A102" s="66"/>
      <c r="B102" s="105"/>
      <c r="C102" s="105"/>
      <c r="D102" s="102"/>
      <c r="E102" s="106">
        <v>0</v>
      </c>
      <c r="F102" s="107" t="str">
        <f t="shared" si="4"/>
        <v/>
      </c>
      <c r="G102" s="82"/>
      <c r="H102" s="83" t="str">
        <f t="shared" si="5"/>
        <v/>
      </c>
    </row>
    <row r="103" spans="1:8" x14ac:dyDescent="0.3">
      <c r="A103" s="66"/>
      <c r="B103" s="105"/>
      <c r="C103" s="105"/>
      <c r="D103" s="102"/>
      <c r="E103" s="106">
        <v>0</v>
      </c>
      <c r="F103" s="107" t="str">
        <f t="shared" si="4"/>
        <v/>
      </c>
      <c r="G103" s="82"/>
      <c r="H103" s="83" t="str">
        <f t="shared" si="5"/>
        <v/>
      </c>
    </row>
    <row r="104" spans="1:8" x14ac:dyDescent="0.3">
      <c r="A104" s="66"/>
      <c r="B104" s="105"/>
      <c r="C104" s="105"/>
      <c r="D104" s="102"/>
      <c r="E104" s="106">
        <v>0</v>
      </c>
      <c r="F104" s="107" t="str">
        <f t="shared" si="4"/>
        <v/>
      </c>
      <c r="G104" s="82"/>
      <c r="H104" s="83" t="str">
        <f t="shared" si="5"/>
        <v/>
      </c>
    </row>
    <row r="105" spans="1:8" x14ac:dyDescent="0.3">
      <c r="A105" s="66"/>
      <c r="B105" s="105"/>
      <c r="C105" s="105"/>
      <c r="D105" s="102"/>
      <c r="E105" s="106">
        <v>0</v>
      </c>
      <c r="F105" s="107" t="str">
        <f t="shared" si="4"/>
        <v/>
      </c>
      <c r="G105" s="82"/>
      <c r="H105" s="83" t="str">
        <f t="shared" si="5"/>
        <v/>
      </c>
    </row>
    <row r="106" spans="1:8" x14ac:dyDescent="0.3">
      <c r="A106" s="66"/>
      <c r="B106" s="105"/>
      <c r="C106" s="105"/>
      <c r="D106" s="102"/>
      <c r="E106" s="106">
        <v>0</v>
      </c>
      <c r="F106" s="107" t="str">
        <f t="shared" si="4"/>
        <v/>
      </c>
      <c r="G106" s="82"/>
      <c r="H106" s="83" t="str">
        <f t="shared" si="5"/>
        <v/>
      </c>
    </row>
    <row r="107" spans="1:8" x14ac:dyDescent="0.3">
      <c r="A107" s="66"/>
      <c r="B107" s="105"/>
      <c r="C107" s="105"/>
      <c r="D107" s="102"/>
      <c r="E107" s="106">
        <v>0</v>
      </c>
      <c r="F107" s="107" t="str">
        <f t="shared" si="4"/>
        <v/>
      </c>
      <c r="G107" s="82"/>
      <c r="H107" s="83" t="str">
        <f t="shared" si="5"/>
        <v/>
      </c>
    </row>
    <row r="108" spans="1:8" x14ac:dyDescent="0.3">
      <c r="A108" s="66"/>
      <c r="B108" s="105"/>
      <c r="C108" s="105"/>
      <c r="D108" s="102"/>
      <c r="E108" s="106">
        <v>0</v>
      </c>
      <c r="F108" s="107" t="str">
        <f t="shared" si="4"/>
        <v/>
      </c>
      <c r="G108" s="82"/>
      <c r="H108" s="83" t="str">
        <f t="shared" si="5"/>
        <v/>
      </c>
    </row>
    <row r="109" spans="1:8" x14ac:dyDescent="0.3">
      <c r="A109" s="66"/>
      <c r="B109" s="105"/>
      <c r="C109" s="105"/>
      <c r="D109" s="102"/>
      <c r="E109" s="106">
        <v>0</v>
      </c>
      <c r="F109" s="107" t="str">
        <f t="shared" si="4"/>
        <v/>
      </c>
      <c r="G109" s="82"/>
      <c r="H109" s="83" t="str">
        <f t="shared" si="5"/>
        <v/>
      </c>
    </row>
    <row r="110" spans="1:8" x14ac:dyDescent="0.3">
      <c r="A110" s="66"/>
      <c r="B110" s="105"/>
      <c r="C110" s="105"/>
      <c r="D110" s="102"/>
      <c r="E110" s="106">
        <v>0</v>
      </c>
      <c r="F110" s="107" t="str">
        <f t="shared" si="4"/>
        <v/>
      </c>
      <c r="G110" s="82"/>
      <c r="H110" s="83" t="str">
        <f t="shared" si="5"/>
        <v/>
      </c>
    </row>
    <row r="111" spans="1:8" x14ac:dyDescent="0.3">
      <c r="A111" s="66"/>
      <c r="B111" s="105"/>
      <c r="C111" s="105"/>
      <c r="D111" s="102"/>
      <c r="E111" s="106">
        <v>0</v>
      </c>
      <c r="F111" s="107" t="str">
        <f t="shared" si="4"/>
        <v/>
      </c>
      <c r="G111" s="82"/>
      <c r="H111" s="83" t="str">
        <f t="shared" si="5"/>
        <v/>
      </c>
    </row>
    <row r="112" spans="1:8" x14ac:dyDescent="0.3">
      <c r="A112" s="66"/>
      <c r="B112" s="105"/>
      <c r="C112" s="105"/>
      <c r="D112" s="102"/>
      <c r="E112" s="106">
        <v>0</v>
      </c>
      <c r="F112" s="107" t="str">
        <f t="shared" si="4"/>
        <v/>
      </c>
      <c r="G112" s="82"/>
      <c r="H112" s="83" t="str">
        <f t="shared" si="5"/>
        <v/>
      </c>
    </row>
    <row r="113" spans="1:8" x14ac:dyDescent="0.3">
      <c r="A113" s="66"/>
      <c r="B113" s="105"/>
      <c r="C113" s="105"/>
      <c r="D113" s="102"/>
      <c r="E113" s="106">
        <v>0</v>
      </c>
      <c r="F113" s="107" t="str">
        <f t="shared" si="4"/>
        <v/>
      </c>
      <c r="G113" s="82"/>
      <c r="H113" s="83" t="str">
        <f t="shared" si="5"/>
        <v/>
      </c>
    </row>
    <row r="114" spans="1:8" x14ac:dyDescent="0.3">
      <c r="A114" s="66"/>
      <c r="B114" s="105"/>
      <c r="C114" s="105"/>
      <c r="D114" s="102"/>
      <c r="E114" s="106">
        <v>0</v>
      </c>
      <c r="F114" s="107" t="str">
        <f t="shared" si="4"/>
        <v/>
      </c>
      <c r="G114" s="82"/>
      <c r="H114" s="83" t="str">
        <f t="shared" si="5"/>
        <v/>
      </c>
    </row>
    <row r="115" spans="1:8" x14ac:dyDescent="0.3">
      <c r="A115" s="66"/>
      <c r="B115" s="105"/>
      <c r="C115" s="105"/>
      <c r="D115" s="102"/>
      <c r="E115" s="106">
        <v>0</v>
      </c>
      <c r="F115" s="107" t="str">
        <f t="shared" si="4"/>
        <v/>
      </c>
      <c r="G115" s="82"/>
      <c r="H115" s="83" t="str">
        <f t="shared" si="5"/>
        <v/>
      </c>
    </row>
    <row r="116" spans="1:8" x14ac:dyDescent="0.3">
      <c r="A116" s="66"/>
      <c r="B116" s="105"/>
      <c r="C116" s="105"/>
      <c r="D116" s="102"/>
      <c r="E116" s="106">
        <v>0</v>
      </c>
      <c r="F116" s="107" t="str">
        <f t="shared" si="4"/>
        <v/>
      </c>
      <c r="G116" s="82"/>
      <c r="H116" s="83" t="str">
        <f t="shared" si="5"/>
        <v/>
      </c>
    </row>
    <row r="117" spans="1:8" x14ac:dyDescent="0.3">
      <c r="A117" s="66"/>
      <c r="B117" s="105"/>
      <c r="C117" s="105"/>
      <c r="D117" s="102"/>
      <c r="E117" s="106">
        <v>0</v>
      </c>
      <c r="F117" s="107" t="str">
        <f t="shared" si="4"/>
        <v/>
      </c>
      <c r="G117" s="82"/>
      <c r="H117" s="83" t="str">
        <f t="shared" si="5"/>
        <v/>
      </c>
    </row>
    <row r="118" spans="1:8" x14ac:dyDescent="0.3">
      <c r="A118" s="66"/>
      <c r="B118" s="105"/>
      <c r="C118" s="105"/>
      <c r="D118" s="102"/>
      <c r="E118" s="106">
        <v>0</v>
      </c>
      <c r="F118" s="107" t="str">
        <f t="shared" si="4"/>
        <v/>
      </c>
      <c r="G118" s="82"/>
      <c r="H118" s="83" t="str">
        <f t="shared" si="5"/>
        <v/>
      </c>
    </row>
    <row r="119" spans="1:8" x14ac:dyDescent="0.3">
      <c r="A119" s="66"/>
      <c r="B119" s="105"/>
      <c r="C119" s="105"/>
      <c r="D119" s="102"/>
      <c r="E119" s="106">
        <v>0</v>
      </c>
      <c r="F119" s="107" t="str">
        <f t="shared" si="4"/>
        <v/>
      </c>
      <c r="G119" s="82"/>
      <c r="H119" s="83" t="str">
        <f t="shared" si="5"/>
        <v/>
      </c>
    </row>
    <row r="120" spans="1:8" x14ac:dyDescent="0.3">
      <c r="A120" s="66"/>
      <c r="B120" s="105"/>
      <c r="C120" s="105"/>
      <c r="D120" s="102"/>
      <c r="E120" s="106">
        <v>0</v>
      </c>
      <c r="F120" s="107" t="str">
        <f t="shared" si="4"/>
        <v/>
      </c>
      <c r="G120" s="82"/>
      <c r="H120" s="83" t="str">
        <f t="shared" si="5"/>
        <v/>
      </c>
    </row>
    <row r="121" spans="1:8" x14ac:dyDescent="0.3">
      <c r="A121" s="66"/>
      <c r="B121" s="105"/>
      <c r="C121" s="105"/>
      <c r="D121" s="102"/>
      <c r="E121" s="106">
        <v>0</v>
      </c>
      <c r="F121" s="107" t="str">
        <f t="shared" si="4"/>
        <v/>
      </c>
      <c r="G121" s="82"/>
      <c r="H121" s="83" t="str">
        <f t="shared" si="5"/>
        <v/>
      </c>
    </row>
    <row r="122" spans="1:8" x14ac:dyDescent="0.3">
      <c r="A122" s="66"/>
      <c r="B122" s="105"/>
      <c r="C122" s="105"/>
      <c r="D122" s="102"/>
      <c r="E122" s="106">
        <v>0</v>
      </c>
      <c r="F122" s="107" t="str">
        <f t="shared" si="4"/>
        <v/>
      </c>
      <c r="G122" s="82"/>
      <c r="H122" s="83" t="str">
        <f t="shared" si="5"/>
        <v/>
      </c>
    </row>
    <row r="123" spans="1:8" x14ac:dyDescent="0.3">
      <c r="A123" s="66"/>
      <c r="B123" s="105"/>
      <c r="C123" s="105"/>
      <c r="D123" s="102"/>
      <c r="E123" s="106">
        <v>0</v>
      </c>
      <c r="F123" s="107" t="str">
        <f t="shared" si="4"/>
        <v/>
      </c>
      <c r="G123" s="82"/>
      <c r="H123" s="83" t="str">
        <f t="shared" si="5"/>
        <v/>
      </c>
    </row>
    <row r="124" spans="1:8" x14ac:dyDescent="0.3">
      <c r="A124" s="66"/>
      <c r="B124" s="105"/>
      <c r="C124" s="105"/>
      <c r="D124" s="102"/>
      <c r="E124" s="106">
        <v>0</v>
      </c>
      <c r="F124" s="107" t="str">
        <f t="shared" si="4"/>
        <v/>
      </c>
      <c r="G124" s="82"/>
      <c r="H124" s="83" t="str">
        <f t="shared" si="5"/>
        <v/>
      </c>
    </row>
    <row r="125" spans="1:8" x14ac:dyDescent="0.3">
      <c r="A125" s="66"/>
      <c r="B125" s="105"/>
      <c r="C125" s="105"/>
      <c r="D125" s="102"/>
      <c r="E125" s="106">
        <v>0</v>
      </c>
      <c r="F125" s="107" t="str">
        <f t="shared" si="4"/>
        <v/>
      </c>
      <c r="G125" s="82"/>
      <c r="H125" s="83" t="str">
        <f t="shared" si="5"/>
        <v/>
      </c>
    </row>
    <row r="126" spans="1:8" x14ac:dyDescent="0.3">
      <c r="A126" s="66"/>
      <c r="B126" s="105"/>
      <c r="C126" s="105"/>
      <c r="D126" s="102"/>
      <c r="E126" s="106">
        <v>0</v>
      </c>
      <c r="F126" s="107" t="str">
        <f t="shared" si="4"/>
        <v/>
      </c>
      <c r="G126" s="82"/>
      <c r="H126" s="83" t="str">
        <f t="shared" si="5"/>
        <v/>
      </c>
    </row>
    <row r="127" spans="1:8" x14ac:dyDescent="0.3">
      <c r="A127" s="66"/>
      <c r="B127" s="105"/>
      <c r="C127" s="105"/>
      <c r="D127" s="102"/>
      <c r="E127" s="106">
        <v>0</v>
      </c>
      <c r="F127" s="107" t="str">
        <f t="shared" si="4"/>
        <v/>
      </c>
      <c r="G127" s="82"/>
      <c r="H127" s="83" t="str">
        <f t="shared" si="5"/>
        <v/>
      </c>
    </row>
    <row r="128" spans="1:8" x14ac:dyDescent="0.3">
      <c r="A128" s="66"/>
      <c r="B128" s="105"/>
      <c r="C128" s="105"/>
      <c r="D128" s="102"/>
      <c r="E128" s="106">
        <v>0</v>
      </c>
      <c r="F128" s="107" t="str">
        <f t="shared" si="4"/>
        <v/>
      </c>
      <c r="G128" s="82"/>
      <c r="H128" s="83" t="str">
        <f t="shared" si="5"/>
        <v/>
      </c>
    </row>
    <row r="129" spans="1:8" x14ac:dyDescent="0.3">
      <c r="A129" s="66"/>
      <c r="B129" s="105"/>
      <c r="C129" s="105"/>
      <c r="D129" s="102"/>
      <c r="E129" s="106">
        <v>0</v>
      </c>
      <c r="F129" s="107" t="str">
        <f t="shared" si="4"/>
        <v/>
      </c>
      <c r="G129" s="82"/>
      <c r="H129" s="83" t="str">
        <f t="shared" si="5"/>
        <v/>
      </c>
    </row>
    <row r="130" spans="1:8" x14ac:dyDescent="0.3">
      <c r="A130" s="66"/>
      <c r="B130" s="105"/>
      <c r="C130" s="105"/>
      <c r="D130" s="102"/>
      <c r="E130" s="106">
        <v>0</v>
      </c>
      <c r="F130" s="107" t="str">
        <f t="shared" si="4"/>
        <v/>
      </c>
      <c r="G130" s="82"/>
      <c r="H130" s="83" t="str">
        <f t="shared" si="5"/>
        <v/>
      </c>
    </row>
    <row r="131" spans="1:8" x14ac:dyDescent="0.3">
      <c r="A131" s="66"/>
      <c r="B131" s="105"/>
      <c r="C131" s="105"/>
      <c r="D131" s="102"/>
      <c r="E131" s="106">
        <v>0</v>
      </c>
      <c r="F131" s="107" t="str">
        <f t="shared" si="4"/>
        <v/>
      </c>
      <c r="G131" s="82"/>
      <c r="H131" s="83" t="str">
        <f t="shared" si="5"/>
        <v/>
      </c>
    </row>
    <row r="132" spans="1:8" x14ac:dyDescent="0.3">
      <c r="A132" s="66"/>
      <c r="B132" s="105"/>
      <c r="C132" s="105"/>
      <c r="D132" s="102"/>
      <c r="E132" s="106">
        <v>0</v>
      </c>
      <c r="F132" s="107" t="str">
        <f t="shared" si="4"/>
        <v/>
      </c>
      <c r="G132" s="82"/>
      <c r="H132" s="83" t="str">
        <f t="shared" si="5"/>
        <v/>
      </c>
    </row>
    <row r="133" spans="1:8" x14ac:dyDescent="0.3">
      <c r="A133" s="66"/>
      <c r="B133" s="105"/>
      <c r="C133" s="105"/>
      <c r="D133" s="102"/>
      <c r="E133" s="106">
        <v>0</v>
      </c>
      <c r="F133" s="107" t="str">
        <f t="shared" si="4"/>
        <v/>
      </c>
      <c r="G133" s="82"/>
      <c r="H133" s="83" t="str">
        <f t="shared" si="5"/>
        <v/>
      </c>
    </row>
    <row r="134" spans="1:8" x14ac:dyDescent="0.3">
      <c r="A134" s="66"/>
      <c r="B134" s="105"/>
      <c r="C134" s="105"/>
      <c r="D134" s="102"/>
      <c r="E134" s="106">
        <v>0</v>
      </c>
      <c r="F134" s="107" t="str">
        <f t="shared" si="4"/>
        <v/>
      </c>
      <c r="G134" s="82"/>
      <c r="H134" s="83" t="str">
        <f t="shared" si="5"/>
        <v/>
      </c>
    </row>
    <row r="135" spans="1:8" x14ac:dyDescent="0.3">
      <c r="A135" s="66"/>
      <c r="B135" s="105"/>
      <c r="C135" s="105"/>
      <c r="D135" s="102"/>
      <c r="E135" s="106">
        <v>0</v>
      </c>
      <c r="F135" s="107" t="str">
        <f t="shared" si="4"/>
        <v/>
      </c>
      <c r="G135" s="82"/>
      <c r="H135" s="83" t="str">
        <f t="shared" si="5"/>
        <v/>
      </c>
    </row>
    <row r="136" spans="1:8" x14ac:dyDescent="0.3">
      <c r="A136" s="66"/>
      <c r="B136" s="105"/>
      <c r="C136" s="105"/>
      <c r="D136" s="102"/>
      <c r="E136" s="106">
        <v>0</v>
      </c>
      <c r="F136" s="107" t="str">
        <f t="shared" si="4"/>
        <v/>
      </c>
      <c r="G136" s="82"/>
      <c r="H136" s="83" t="str">
        <f t="shared" si="5"/>
        <v/>
      </c>
    </row>
    <row r="137" spans="1:8" x14ac:dyDescent="0.3">
      <c r="A137" s="66"/>
      <c r="B137" s="105"/>
      <c r="C137" s="105"/>
      <c r="D137" s="102"/>
      <c r="E137" s="106">
        <v>0</v>
      </c>
      <c r="F137" s="107" t="str">
        <f t="shared" ref="F137:F158" si="6">IF(D137="","",D137-(D137*E137))</f>
        <v/>
      </c>
      <c r="G137" s="82"/>
      <c r="H137" s="83" t="str">
        <f t="shared" ref="H137:H200" si="7">IF(G137="","",G137*1.1)</f>
        <v/>
      </c>
    </row>
    <row r="138" spans="1:8" x14ac:dyDescent="0.3">
      <c r="A138" s="66"/>
      <c r="B138" s="105"/>
      <c r="C138" s="105"/>
      <c r="D138" s="102"/>
      <c r="E138" s="106">
        <v>0</v>
      </c>
      <c r="F138" s="107" t="str">
        <f t="shared" si="6"/>
        <v/>
      </c>
      <c r="G138" s="82"/>
      <c r="H138" s="83" t="str">
        <f t="shared" si="7"/>
        <v/>
      </c>
    </row>
    <row r="139" spans="1:8" x14ac:dyDescent="0.3">
      <c r="A139" s="66"/>
      <c r="B139" s="105"/>
      <c r="C139" s="105"/>
      <c r="D139" s="102"/>
      <c r="E139" s="106">
        <v>0</v>
      </c>
      <c r="F139" s="107" t="str">
        <f t="shared" si="6"/>
        <v/>
      </c>
      <c r="G139" s="82"/>
      <c r="H139" s="83" t="str">
        <f t="shared" si="7"/>
        <v/>
      </c>
    </row>
    <row r="140" spans="1:8" x14ac:dyDescent="0.3">
      <c r="A140" s="66"/>
      <c r="B140" s="105"/>
      <c r="C140" s="105"/>
      <c r="D140" s="102"/>
      <c r="E140" s="106">
        <v>0</v>
      </c>
      <c r="F140" s="107" t="str">
        <f t="shared" si="6"/>
        <v/>
      </c>
      <c r="G140" s="82"/>
      <c r="H140" s="83" t="str">
        <f t="shared" si="7"/>
        <v/>
      </c>
    </row>
    <row r="141" spans="1:8" x14ac:dyDescent="0.3">
      <c r="A141" s="66"/>
      <c r="B141" s="105"/>
      <c r="C141" s="105"/>
      <c r="D141" s="102"/>
      <c r="E141" s="106">
        <v>0</v>
      </c>
      <c r="F141" s="107" t="str">
        <f t="shared" si="6"/>
        <v/>
      </c>
      <c r="G141" s="82"/>
      <c r="H141" s="83" t="str">
        <f t="shared" si="7"/>
        <v/>
      </c>
    </row>
    <row r="142" spans="1:8" x14ac:dyDescent="0.3">
      <c r="A142" s="66"/>
      <c r="B142" s="105"/>
      <c r="C142" s="105"/>
      <c r="D142" s="102"/>
      <c r="E142" s="106">
        <v>0</v>
      </c>
      <c r="F142" s="107" t="str">
        <f t="shared" si="6"/>
        <v/>
      </c>
      <c r="G142" s="82"/>
      <c r="H142" s="83" t="str">
        <f t="shared" si="7"/>
        <v/>
      </c>
    </row>
    <row r="143" spans="1:8" x14ac:dyDescent="0.3">
      <c r="A143" s="66"/>
      <c r="B143" s="105"/>
      <c r="C143" s="105"/>
      <c r="D143" s="102"/>
      <c r="E143" s="106">
        <v>0</v>
      </c>
      <c r="F143" s="107" t="str">
        <f t="shared" si="6"/>
        <v/>
      </c>
      <c r="G143" s="82"/>
      <c r="H143" s="83" t="str">
        <f t="shared" si="7"/>
        <v/>
      </c>
    </row>
    <row r="144" spans="1:8" x14ac:dyDescent="0.3">
      <c r="A144" s="66"/>
      <c r="B144" s="105"/>
      <c r="C144" s="105"/>
      <c r="D144" s="102"/>
      <c r="E144" s="106">
        <v>0</v>
      </c>
      <c r="F144" s="107" t="str">
        <f t="shared" si="6"/>
        <v/>
      </c>
      <c r="G144" s="82"/>
      <c r="H144" s="83" t="str">
        <f t="shared" si="7"/>
        <v/>
      </c>
    </row>
    <row r="145" spans="1:8" x14ac:dyDescent="0.3">
      <c r="A145" s="66"/>
      <c r="B145" s="105"/>
      <c r="C145" s="105"/>
      <c r="D145" s="102"/>
      <c r="E145" s="106">
        <v>0</v>
      </c>
      <c r="F145" s="107" t="str">
        <f t="shared" si="6"/>
        <v/>
      </c>
      <c r="G145" s="82"/>
      <c r="H145" s="83" t="str">
        <f t="shared" si="7"/>
        <v/>
      </c>
    </row>
    <row r="146" spans="1:8" x14ac:dyDescent="0.3">
      <c r="A146" s="66"/>
      <c r="B146" s="105"/>
      <c r="C146" s="105"/>
      <c r="D146" s="102"/>
      <c r="E146" s="106">
        <v>0</v>
      </c>
      <c r="F146" s="107" t="str">
        <f t="shared" si="6"/>
        <v/>
      </c>
      <c r="G146" s="82"/>
      <c r="H146" s="83" t="str">
        <f t="shared" si="7"/>
        <v/>
      </c>
    </row>
    <row r="147" spans="1:8" x14ac:dyDescent="0.3">
      <c r="A147" s="66"/>
      <c r="B147" s="105"/>
      <c r="C147" s="105"/>
      <c r="D147" s="102"/>
      <c r="E147" s="106">
        <v>0</v>
      </c>
      <c r="F147" s="107" t="str">
        <f t="shared" si="6"/>
        <v/>
      </c>
      <c r="G147" s="82"/>
      <c r="H147" s="83" t="str">
        <f t="shared" si="7"/>
        <v/>
      </c>
    </row>
    <row r="148" spans="1:8" x14ac:dyDescent="0.3">
      <c r="A148" s="66"/>
      <c r="B148" s="105"/>
      <c r="C148" s="105"/>
      <c r="D148" s="102"/>
      <c r="E148" s="106">
        <v>0</v>
      </c>
      <c r="F148" s="107" t="str">
        <f t="shared" si="6"/>
        <v/>
      </c>
      <c r="G148" s="82"/>
      <c r="H148" s="83" t="str">
        <f t="shared" si="7"/>
        <v/>
      </c>
    </row>
    <row r="149" spans="1:8" x14ac:dyDescent="0.3">
      <c r="A149" s="66"/>
      <c r="B149" s="105"/>
      <c r="C149" s="105"/>
      <c r="D149" s="102"/>
      <c r="E149" s="106">
        <v>0</v>
      </c>
      <c r="F149" s="107" t="str">
        <f t="shared" si="6"/>
        <v/>
      </c>
      <c r="G149" s="82"/>
      <c r="H149" s="83" t="str">
        <f t="shared" si="7"/>
        <v/>
      </c>
    </row>
    <row r="150" spans="1:8" x14ac:dyDescent="0.3">
      <c r="A150" s="66"/>
      <c r="B150" s="105"/>
      <c r="C150" s="105"/>
      <c r="D150" s="102"/>
      <c r="E150" s="106">
        <v>0</v>
      </c>
      <c r="F150" s="107" t="str">
        <f t="shared" si="6"/>
        <v/>
      </c>
      <c r="G150" s="82"/>
      <c r="H150" s="83" t="str">
        <f t="shared" si="7"/>
        <v/>
      </c>
    </row>
    <row r="151" spans="1:8" x14ac:dyDescent="0.3">
      <c r="A151" s="66"/>
      <c r="B151" s="105"/>
      <c r="C151" s="105"/>
      <c r="D151" s="102"/>
      <c r="E151" s="106">
        <v>0</v>
      </c>
      <c r="F151" s="107" t="str">
        <f t="shared" si="6"/>
        <v/>
      </c>
      <c r="G151" s="82"/>
      <c r="H151" s="83" t="str">
        <f t="shared" si="7"/>
        <v/>
      </c>
    </row>
    <row r="152" spans="1:8" x14ac:dyDescent="0.3">
      <c r="A152" s="66"/>
      <c r="B152" s="105"/>
      <c r="C152" s="105"/>
      <c r="D152" s="102"/>
      <c r="E152" s="106">
        <v>0</v>
      </c>
      <c r="F152" s="107" t="str">
        <f t="shared" si="6"/>
        <v/>
      </c>
      <c r="G152" s="82"/>
      <c r="H152" s="83" t="str">
        <f t="shared" si="7"/>
        <v/>
      </c>
    </row>
    <row r="153" spans="1:8" x14ac:dyDescent="0.3">
      <c r="A153" s="66"/>
      <c r="B153" s="105"/>
      <c r="C153" s="105"/>
      <c r="D153" s="102"/>
      <c r="E153" s="106">
        <v>0</v>
      </c>
      <c r="F153" s="107" t="str">
        <f t="shared" si="6"/>
        <v/>
      </c>
      <c r="G153" s="82"/>
      <c r="H153" s="83" t="str">
        <f t="shared" si="7"/>
        <v/>
      </c>
    </row>
    <row r="154" spans="1:8" x14ac:dyDescent="0.3">
      <c r="A154" s="66"/>
      <c r="B154" s="105"/>
      <c r="C154" s="105"/>
      <c r="D154" s="102"/>
      <c r="E154" s="106">
        <v>0</v>
      </c>
      <c r="F154" s="107" t="str">
        <f t="shared" si="6"/>
        <v/>
      </c>
      <c r="G154" s="82"/>
      <c r="H154" s="83" t="str">
        <f t="shared" si="7"/>
        <v/>
      </c>
    </row>
    <row r="155" spans="1:8" x14ac:dyDescent="0.3">
      <c r="A155" s="66"/>
      <c r="B155" s="105"/>
      <c r="C155" s="105"/>
      <c r="D155" s="102"/>
      <c r="E155" s="106">
        <v>0</v>
      </c>
      <c r="F155" s="107" t="str">
        <f t="shared" si="6"/>
        <v/>
      </c>
      <c r="G155" s="82"/>
      <c r="H155" s="83" t="str">
        <f t="shared" si="7"/>
        <v/>
      </c>
    </row>
    <row r="156" spans="1:8" x14ac:dyDescent="0.3">
      <c r="A156" s="66"/>
      <c r="B156" s="105"/>
      <c r="C156" s="105"/>
      <c r="D156" s="102"/>
      <c r="E156" s="106">
        <v>0</v>
      </c>
      <c r="F156" s="107" t="str">
        <f t="shared" si="6"/>
        <v/>
      </c>
      <c r="G156" s="82"/>
      <c r="H156" s="83" t="str">
        <f t="shared" si="7"/>
        <v/>
      </c>
    </row>
    <row r="157" spans="1:8" x14ac:dyDescent="0.3">
      <c r="A157" s="66"/>
      <c r="B157" s="105"/>
      <c r="C157" s="105"/>
      <c r="D157" s="102"/>
      <c r="E157" s="106">
        <v>0</v>
      </c>
      <c r="F157" s="107" t="str">
        <f t="shared" si="6"/>
        <v/>
      </c>
      <c r="G157" s="82"/>
      <c r="H157" s="83" t="str">
        <f t="shared" si="7"/>
        <v/>
      </c>
    </row>
    <row r="158" spans="1:8" x14ac:dyDescent="0.3">
      <c r="A158" s="66"/>
      <c r="B158" s="105"/>
      <c r="C158" s="105"/>
      <c r="D158" s="102"/>
      <c r="E158" s="106">
        <v>0</v>
      </c>
      <c r="F158" s="107" t="str">
        <f t="shared" si="6"/>
        <v/>
      </c>
      <c r="G158" s="82"/>
      <c r="H158" s="83" t="str">
        <f t="shared" si="7"/>
        <v/>
      </c>
    </row>
    <row r="159" spans="1:8" x14ac:dyDescent="0.3">
      <c r="A159" s="110" t="s">
        <v>44</v>
      </c>
      <c r="B159" s="111"/>
      <c r="C159" s="112"/>
      <c r="D159" s="113"/>
      <c r="E159" s="112"/>
      <c r="F159" s="114" t="e">
        <f>AVERAGE(F160:F162)</f>
        <v>#DIV/0!</v>
      </c>
      <c r="G159" s="115"/>
      <c r="H159" s="116" t="e">
        <f>AVERAGE(H160:H162)</f>
        <v>#DIV/0!</v>
      </c>
    </row>
    <row r="160" spans="1:8" x14ac:dyDescent="0.3">
      <c r="A160" s="66" t="s">
        <v>216</v>
      </c>
      <c r="B160" s="105"/>
      <c r="C160" s="105"/>
      <c r="D160" s="117"/>
      <c r="E160" s="106">
        <v>0</v>
      </c>
      <c r="F160" s="118" t="str">
        <f t="shared" ref="F160:F162" si="8">IF(D160="","",D160-(D160*E160))</f>
        <v/>
      </c>
      <c r="G160" s="82"/>
      <c r="H160" s="83" t="str">
        <f t="shared" si="7"/>
        <v/>
      </c>
    </row>
    <row r="161" spans="1:8" x14ac:dyDescent="0.3">
      <c r="A161" s="66" t="s">
        <v>217</v>
      </c>
      <c r="B161" s="105"/>
      <c r="C161" s="105"/>
      <c r="D161" s="117"/>
      <c r="E161" s="106">
        <v>0</v>
      </c>
      <c r="F161" s="118" t="str">
        <f t="shared" si="8"/>
        <v/>
      </c>
      <c r="G161" s="82"/>
      <c r="H161" s="83" t="str">
        <f t="shared" si="7"/>
        <v/>
      </c>
    </row>
    <row r="162" spans="1:8" x14ac:dyDescent="0.3">
      <c r="A162" s="66" t="s">
        <v>218</v>
      </c>
      <c r="B162" s="105"/>
      <c r="C162" s="105"/>
      <c r="D162" s="117"/>
      <c r="E162" s="106">
        <v>0</v>
      </c>
      <c r="F162" s="118" t="str">
        <f t="shared" si="8"/>
        <v/>
      </c>
      <c r="G162" s="82"/>
      <c r="H162" s="83" t="str">
        <f t="shared" si="7"/>
        <v/>
      </c>
    </row>
    <row r="163" spans="1:8" x14ac:dyDescent="0.3">
      <c r="A163" s="119" t="s">
        <v>202</v>
      </c>
      <c r="B163" s="120"/>
      <c r="C163" s="120"/>
      <c r="D163" s="120"/>
      <c r="E163" s="120"/>
      <c r="F163" s="99" t="e">
        <f>AVERAGE(F164:F574)</f>
        <v>#DIV/0!</v>
      </c>
      <c r="G163" s="98"/>
      <c r="H163" s="81" t="e">
        <f>AVERAGE(H164:H574)</f>
        <v>#DIV/0!</v>
      </c>
    </row>
    <row r="164" spans="1:8" x14ac:dyDescent="0.3">
      <c r="A164" s="110" t="s">
        <v>45</v>
      </c>
      <c r="B164" s="111"/>
      <c r="C164" s="112"/>
      <c r="D164" s="113"/>
      <c r="E164" s="112"/>
      <c r="F164" s="121"/>
      <c r="G164" s="122"/>
      <c r="H164" s="123"/>
    </row>
    <row r="165" spans="1:8" x14ac:dyDescent="0.3">
      <c r="A165" s="66"/>
      <c r="B165" s="105"/>
      <c r="C165" s="105"/>
      <c r="D165" s="102"/>
      <c r="E165" s="106">
        <v>0</v>
      </c>
      <c r="F165" s="107" t="str">
        <f t="shared" ref="F165:F228" si="9">IF(D165="","",D165-(D165*E165))</f>
        <v/>
      </c>
      <c r="G165" s="82"/>
      <c r="H165" s="83" t="str">
        <f t="shared" si="7"/>
        <v/>
      </c>
    </row>
    <row r="166" spans="1:8" x14ac:dyDescent="0.3">
      <c r="A166" s="66"/>
      <c r="B166" s="105"/>
      <c r="C166" s="105"/>
      <c r="D166" s="102"/>
      <c r="E166" s="106">
        <v>0</v>
      </c>
      <c r="F166" s="107"/>
      <c r="G166" s="82"/>
      <c r="H166" s="83" t="str">
        <f t="shared" si="7"/>
        <v/>
      </c>
    </row>
    <row r="167" spans="1:8" x14ac:dyDescent="0.3">
      <c r="A167" s="66"/>
      <c r="B167" s="105"/>
      <c r="C167" s="105"/>
      <c r="D167" s="102"/>
      <c r="E167" s="106">
        <v>0</v>
      </c>
      <c r="F167" s="107" t="str">
        <f t="shared" si="9"/>
        <v/>
      </c>
      <c r="G167" s="82"/>
      <c r="H167" s="83" t="str">
        <f t="shared" si="7"/>
        <v/>
      </c>
    </row>
    <row r="168" spans="1:8" x14ac:dyDescent="0.3">
      <c r="A168" s="66"/>
      <c r="B168" s="105"/>
      <c r="C168" s="105"/>
      <c r="D168" s="102"/>
      <c r="E168" s="106">
        <v>0</v>
      </c>
      <c r="F168" s="107" t="str">
        <f t="shared" si="9"/>
        <v/>
      </c>
      <c r="G168" s="82"/>
      <c r="H168" s="83" t="str">
        <f t="shared" si="7"/>
        <v/>
      </c>
    </row>
    <row r="169" spans="1:8" x14ac:dyDescent="0.3">
      <c r="A169" s="66"/>
      <c r="B169" s="105"/>
      <c r="C169" s="105"/>
      <c r="D169" s="102"/>
      <c r="E169" s="106">
        <v>0</v>
      </c>
      <c r="F169" s="107" t="str">
        <f t="shared" si="9"/>
        <v/>
      </c>
      <c r="G169" s="82"/>
      <c r="H169" s="83" t="str">
        <f t="shared" si="7"/>
        <v/>
      </c>
    </row>
    <row r="170" spans="1:8" x14ac:dyDescent="0.3">
      <c r="A170" s="66"/>
      <c r="B170" s="105"/>
      <c r="C170" s="105"/>
      <c r="D170" s="102"/>
      <c r="E170" s="106">
        <v>0</v>
      </c>
      <c r="F170" s="107" t="str">
        <f t="shared" si="9"/>
        <v/>
      </c>
      <c r="G170" s="82"/>
      <c r="H170" s="83" t="str">
        <f t="shared" si="7"/>
        <v/>
      </c>
    </row>
    <row r="171" spans="1:8" x14ac:dyDescent="0.3">
      <c r="A171" s="66"/>
      <c r="B171" s="105"/>
      <c r="C171" s="105"/>
      <c r="D171" s="102"/>
      <c r="E171" s="106">
        <v>0</v>
      </c>
      <c r="F171" s="107" t="str">
        <f t="shared" si="9"/>
        <v/>
      </c>
      <c r="G171" s="82"/>
      <c r="H171" s="83" t="str">
        <f t="shared" si="7"/>
        <v/>
      </c>
    </row>
    <row r="172" spans="1:8" x14ac:dyDescent="0.3">
      <c r="A172" s="66"/>
      <c r="B172" s="105"/>
      <c r="C172" s="105"/>
      <c r="D172" s="102"/>
      <c r="E172" s="106">
        <v>0</v>
      </c>
      <c r="F172" s="107" t="str">
        <f t="shared" si="9"/>
        <v/>
      </c>
      <c r="G172" s="82"/>
      <c r="H172" s="83" t="str">
        <f t="shared" si="7"/>
        <v/>
      </c>
    </row>
    <row r="173" spans="1:8" x14ac:dyDescent="0.3">
      <c r="A173" s="66"/>
      <c r="B173" s="105"/>
      <c r="C173" s="105"/>
      <c r="D173" s="102"/>
      <c r="E173" s="106">
        <v>0</v>
      </c>
      <c r="F173" s="107" t="str">
        <f t="shared" si="9"/>
        <v/>
      </c>
      <c r="G173" s="82"/>
      <c r="H173" s="83" t="str">
        <f t="shared" si="7"/>
        <v/>
      </c>
    </row>
    <row r="174" spans="1:8" x14ac:dyDescent="0.3">
      <c r="A174" s="110" t="s">
        <v>46</v>
      </c>
      <c r="B174" s="111"/>
      <c r="C174" s="112"/>
      <c r="D174" s="113"/>
      <c r="E174" s="112"/>
      <c r="F174" s="121"/>
      <c r="G174" s="122"/>
      <c r="H174" s="123"/>
    </row>
    <row r="175" spans="1:8" x14ac:dyDescent="0.3">
      <c r="A175" s="66"/>
      <c r="B175" s="105"/>
      <c r="C175" s="105"/>
      <c r="D175" s="102"/>
      <c r="E175" s="106">
        <v>0</v>
      </c>
      <c r="F175" s="107" t="str">
        <f t="shared" si="9"/>
        <v/>
      </c>
      <c r="G175" s="82"/>
      <c r="H175" s="83" t="str">
        <f t="shared" si="7"/>
        <v/>
      </c>
    </row>
    <row r="176" spans="1:8" x14ac:dyDescent="0.3">
      <c r="A176" s="66"/>
      <c r="B176" s="105"/>
      <c r="C176" s="105"/>
      <c r="D176" s="102"/>
      <c r="E176" s="106">
        <v>0</v>
      </c>
      <c r="F176" s="107" t="str">
        <f t="shared" si="9"/>
        <v/>
      </c>
      <c r="G176" s="82"/>
      <c r="H176" s="83" t="str">
        <f t="shared" si="7"/>
        <v/>
      </c>
    </row>
    <row r="177" spans="1:8" x14ac:dyDescent="0.3">
      <c r="A177" s="66"/>
      <c r="B177" s="105"/>
      <c r="C177" s="105"/>
      <c r="D177" s="102"/>
      <c r="E177" s="106">
        <v>0</v>
      </c>
      <c r="F177" s="107" t="str">
        <f t="shared" si="9"/>
        <v/>
      </c>
      <c r="G177" s="82"/>
      <c r="H177" s="83" t="str">
        <f t="shared" si="7"/>
        <v/>
      </c>
    </row>
    <row r="178" spans="1:8" x14ac:dyDescent="0.3">
      <c r="A178" s="66"/>
      <c r="B178" s="105"/>
      <c r="C178" s="105"/>
      <c r="D178" s="102"/>
      <c r="E178" s="106">
        <v>0</v>
      </c>
      <c r="F178" s="107" t="str">
        <f t="shared" si="9"/>
        <v/>
      </c>
      <c r="G178" s="82"/>
      <c r="H178" s="83" t="str">
        <f t="shared" si="7"/>
        <v/>
      </c>
    </row>
    <row r="179" spans="1:8" x14ac:dyDescent="0.3">
      <c r="A179" s="66"/>
      <c r="B179" s="105"/>
      <c r="C179" s="105"/>
      <c r="D179" s="102"/>
      <c r="E179" s="106">
        <v>0</v>
      </c>
      <c r="F179" s="107" t="str">
        <f t="shared" si="9"/>
        <v/>
      </c>
      <c r="G179" s="82"/>
      <c r="H179" s="83" t="str">
        <f t="shared" si="7"/>
        <v/>
      </c>
    </row>
    <row r="180" spans="1:8" x14ac:dyDescent="0.3">
      <c r="A180" s="66"/>
      <c r="B180" s="105"/>
      <c r="C180" s="105"/>
      <c r="D180" s="102"/>
      <c r="E180" s="106">
        <v>0</v>
      </c>
      <c r="F180" s="107" t="str">
        <f t="shared" si="9"/>
        <v/>
      </c>
      <c r="G180" s="82"/>
      <c r="H180" s="83" t="str">
        <f t="shared" si="7"/>
        <v/>
      </c>
    </row>
    <row r="181" spans="1:8" x14ac:dyDescent="0.3">
      <c r="A181" s="66"/>
      <c r="B181" s="105"/>
      <c r="C181" s="105"/>
      <c r="D181" s="102"/>
      <c r="E181" s="106">
        <v>0</v>
      </c>
      <c r="F181" s="107" t="str">
        <f t="shared" si="9"/>
        <v/>
      </c>
      <c r="G181" s="82"/>
      <c r="H181" s="83" t="str">
        <f t="shared" si="7"/>
        <v/>
      </c>
    </row>
    <row r="182" spans="1:8" x14ac:dyDescent="0.3">
      <c r="A182" s="66"/>
      <c r="B182" s="105"/>
      <c r="C182" s="105"/>
      <c r="D182" s="102"/>
      <c r="E182" s="106">
        <v>0</v>
      </c>
      <c r="F182" s="107" t="str">
        <f t="shared" si="9"/>
        <v/>
      </c>
      <c r="G182" s="82"/>
      <c r="H182" s="83" t="str">
        <f t="shared" si="7"/>
        <v/>
      </c>
    </row>
    <row r="183" spans="1:8" x14ac:dyDescent="0.3">
      <c r="A183" s="66"/>
      <c r="B183" s="105"/>
      <c r="C183" s="105"/>
      <c r="D183" s="102"/>
      <c r="E183" s="106">
        <v>0</v>
      </c>
      <c r="F183" s="107" t="str">
        <f t="shared" si="9"/>
        <v/>
      </c>
      <c r="G183" s="82"/>
      <c r="H183" s="83" t="str">
        <f t="shared" si="7"/>
        <v/>
      </c>
    </row>
    <row r="184" spans="1:8" x14ac:dyDescent="0.3">
      <c r="A184" s="66"/>
      <c r="B184" s="105"/>
      <c r="C184" s="105"/>
      <c r="D184" s="102"/>
      <c r="E184" s="106">
        <v>0</v>
      </c>
      <c r="F184" s="107" t="str">
        <f t="shared" si="9"/>
        <v/>
      </c>
      <c r="G184" s="82"/>
      <c r="H184" s="83" t="str">
        <f t="shared" si="7"/>
        <v/>
      </c>
    </row>
    <row r="185" spans="1:8" x14ac:dyDescent="0.3">
      <c r="A185" s="66"/>
      <c r="B185" s="105"/>
      <c r="C185" s="105"/>
      <c r="D185" s="102"/>
      <c r="E185" s="106">
        <v>0</v>
      </c>
      <c r="F185" s="107" t="str">
        <f t="shared" si="9"/>
        <v/>
      </c>
      <c r="G185" s="82"/>
      <c r="H185" s="83" t="str">
        <f t="shared" si="7"/>
        <v/>
      </c>
    </row>
    <row r="186" spans="1:8" x14ac:dyDescent="0.3">
      <c r="A186" s="66"/>
      <c r="B186" s="105"/>
      <c r="C186" s="105"/>
      <c r="D186" s="102"/>
      <c r="E186" s="106">
        <v>0</v>
      </c>
      <c r="F186" s="107" t="str">
        <f t="shared" si="9"/>
        <v/>
      </c>
      <c r="G186" s="82"/>
      <c r="H186" s="83" t="str">
        <f t="shared" si="7"/>
        <v/>
      </c>
    </row>
    <row r="187" spans="1:8" x14ac:dyDescent="0.3">
      <c r="A187" s="66"/>
      <c r="B187" s="105"/>
      <c r="C187" s="105"/>
      <c r="D187" s="102"/>
      <c r="E187" s="106">
        <v>0</v>
      </c>
      <c r="F187" s="107" t="str">
        <f t="shared" si="9"/>
        <v/>
      </c>
      <c r="G187" s="82"/>
      <c r="H187" s="83" t="str">
        <f t="shared" si="7"/>
        <v/>
      </c>
    </row>
    <row r="188" spans="1:8" x14ac:dyDescent="0.3">
      <c r="A188" s="66"/>
      <c r="B188" s="105"/>
      <c r="C188" s="105"/>
      <c r="D188" s="102"/>
      <c r="E188" s="106">
        <v>0</v>
      </c>
      <c r="F188" s="107" t="str">
        <f t="shared" si="9"/>
        <v/>
      </c>
      <c r="G188" s="82"/>
      <c r="H188" s="83" t="str">
        <f t="shared" si="7"/>
        <v/>
      </c>
    </row>
    <row r="189" spans="1:8" x14ac:dyDescent="0.3">
      <c r="A189" s="66"/>
      <c r="B189" s="105"/>
      <c r="C189" s="105"/>
      <c r="D189" s="102"/>
      <c r="E189" s="106">
        <v>0</v>
      </c>
      <c r="F189" s="107" t="str">
        <f t="shared" si="9"/>
        <v/>
      </c>
      <c r="G189" s="82"/>
      <c r="H189" s="83" t="str">
        <f t="shared" si="7"/>
        <v/>
      </c>
    </row>
    <row r="190" spans="1:8" x14ac:dyDescent="0.3">
      <c r="A190" s="66"/>
      <c r="B190" s="105"/>
      <c r="C190" s="105"/>
      <c r="D190" s="102"/>
      <c r="E190" s="106">
        <v>0</v>
      </c>
      <c r="F190" s="107" t="str">
        <f t="shared" si="9"/>
        <v/>
      </c>
      <c r="G190" s="82"/>
      <c r="H190" s="83" t="str">
        <f t="shared" si="7"/>
        <v/>
      </c>
    </row>
    <row r="191" spans="1:8" x14ac:dyDescent="0.3">
      <c r="A191" s="66"/>
      <c r="B191" s="105"/>
      <c r="C191" s="105"/>
      <c r="D191" s="102"/>
      <c r="E191" s="106">
        <v>0</v>
      </c>
      <c r="F191" s="107" t="str">
        <f t="shared" si="9"/>
        <v/>
      </c>
      <c r="G191" s="82"/>
      <c r="H191" s="83" t="str">
        <f t="shared" si="7"/>
        <v/>
      </c>
    </row>
    <row r="192" spans="1:8" x14ac:dyDescent="0.3">
      <c r="A192" s="66"/>
      <c r="B192" s="105"/>
      <c r="C192" s="105"/>
      <c r="D192" s="102"/>
      <c r="E192" s="106">
        <v>0</v>
      </c>
      <c r="F192" s="107" t="str">
        <f t="shared" si="9"/>
        <v/>
      </c>
      <c r="G192" s="82"/>
      <c r="H192" s="83" t="str">
        <f t="shared" si="7"/>
        <v/>
      </c>
    </row>
    <row r="193" spans="1:8" x14ac:dyDescent="0.3">
      <c r="A193" s="66"/>
      <c r="B193" s="105"/>
      <c r="C193" s="105"/>
      <c r="D193" s="102"/>
      <c r="E193" s="106">
        <v>0</v>
      </c>
      <c r="F193" s="107" t="str">
        <f t="shared" si="9"/>
        <v/>
      </c>
      <c r="G193" s="82"/>
      <c r="H193" s="83" t="str">
        <f t="shared" si="7"/>
        <v/>
      </c>
    </row>
    <row r="194" spans="1:8" x14ac:dyDescent="0.3">
      <c r="A194" s="66"/>
      <c r="B194" s="105"/>
      <c r="C194" s="105"/>
      <c r="D194" s="102"/>
      <c r="E194" s="106">
        <v>0</v>
      </c>
      <c r="F194" s="107" t="str">
        <f t="shared" si="9"/>
        <v/>
      </c>
      <c r="G194" s="82"/>
      <c r="H194" s="83" t="str">
        <f t="shared" si="7"/>
        <v/>
      </c>
    </row>
    <row r="195" spans="1:8" x14ac:dyDescent="0.3">
      <c r="A195" s="66"/>
      <c r="B195" s="105"/>
      <c r="C195" s="105"/>
      <c r="D195" s="102"/>
      <c r="E195" s="106">
        <v>0</v>
      </c>
      <c r="F195" s="107" t="str">
        <f t="shared" si="9"/>
        <v/>
      </c>
      <c r="G195" s="82"/>
      <c r="H195" s="83" t="str">
        <f t="shared" si="7"/>
        <v/>
      </c>
    </row>
    <row r="196" spans="1:8" x14ac:dyDescent="0.3">
      <c r="A196" s="66"/>
      <c r="B196" s="105"/>
      <c r="C196" s="105"/>
      <c r="D196" s="102"/>
      <c r="E196" s="106">
        <v>0</v>
      </c>
      <c r="F196" s="107" t="str">
        <f t="shared" si="9"/>
        <v/>
      </c>
      <c r="G196" s="82"/>
      <c r="H196" s="83" t="str">
        <f t="shared" si="7"/>
        <v/>
      </c>
    </row>
    <row r="197" spans="1:8" x14ac:dyDescent="0.3">
      <c r="A197" s="66"/>
      <c r="B197" s="105"/>
      <c r="C197" s="105"/>
      <c r="D197" s="102"/>
      <c r="E197" s="106">
        <v>0</v>
      </c>
      <c r="F197" s="107" t="str">
        <f t="shared" si="9"/>
        <v/>
      </c>
      <c r="G197" s="82"/>
      <c r="H197" s="83" t="str">
        <f t="shared" si="7"/>
        <v/>
      </c>
    </row>
    <row r="198" spans="1:8" x14ac:dyDescent="0.3">
      <c r="A198" s="66"/>
      <c r="B198" s="105"/>
      <c r="C198" s="105"/>
      <c r="D198" s="102"/>
      <c r="E198" s="106">
        <v>0</v>
      </c>
      <c r="F198" s="107" t="str">
        <f t="shared" si="9"/>
        <v/>
      </c>
      <c r="G198" s="82"/>
      <c r="H198" s="83" t="str">
        <f t="shared" si="7"/>
        <v/>
      </c>
    </row>
    <row r="199" spans="1:8" x14ac:dyDescent="0.3">
      <c r="A199" s="66"/>
      <c r="B199" s="105"/>
      <c r="C199" s="105"/>
      <c r="D199" s="102"/>
      <c r="E199" s="106">
        <v>0</v>
      </c>
      <c r="F199" s="107" t="str">
        <f t="shared" si="9"/>
        <v/>
      </c>
      <c r="G199" s="82"/>
      <c r="H199" s="83" t="str">
        <f t="shared" si="7"/>
        <v/>
      </c>
    </row>
    <row r="200" spans="1:8" x14ac:dyDescent="0.3">
      <c r="A200" s="66"/>
      <c r="B200" s="105"/>
      <c r="C200" s="105"/>
      <c r="D200" s="102"/>
      <c r="E200" s="106">
        <v>0</v>
      </c>
      <c r="F200" s="107" t="str">
        <f t="shared" si="9"/>
        <v/>
      </c>
      <c r="G200" s="82"/>
      <c r="H200" s="83" t="str">
        <f t="shared" si="7"/>
        <v/>
      </c>
    </row>
    <row r="201" spans="1:8" x14ac:dyDescent="0.3">
      <c r="A201" s="66"/>
      <c r="B201" s="105"/>
      <c r="C201" s="105"/>
      <c r="D201" s="102"/>
      <c r="E201" s="106">
        <v>0</v>
      </c>
      <c r="F201" s="107" t="str">
        <f t="shared" si="9"/>
        <v/>
      </c>
      <c r="G201" s="82"/>
      <c r="H201" s="83" t="str">
        <f t="shared" ref="H201:H264" si="10">IF(G201="","",G201*1.1)</f>
        <v/>
      </c>
    </row>
    <row r="202" spans="1:8" x14ac:dyDescent="0.3">
      <c r="A202" s="66"/>
      <c r="B202" s="105"/>
      <c r="C202" s="105"/>
      <c r="D202" s="102"/>
      <c r="E202" s="106">
        <v>0</v>
      </c>
      <c r="F202" s="107" t="str">
        <f t="shared" si="9"/>
        <v/>
      </c>
      <c r="G202" s="82"/>
      <c r="H202" s="83" t="str">
        <f t="shared" si="10"/>
        <v/>
      </c>
    </row>
    <row r="203" spans="1:8" x14ac:dyDescent="0.3">
      <c r="A203" s="66"/>
      <c r="B203" s="105"/>
      <c r="C203" s="105"/>
      <c r="D203" s="102"/>
      <c r="E203" s="106">
        <v>0</v>
      </c>
      <c r="F203" s="107" t="str">
        <f t="shared" si="9"/>
        <v/>
      </c>
      <c r="G203" s="82"/>
      <c r="H203" s="83" t="str">
        <f t="shared" si="10"/>
        <v/>
      </c>
    </row>
    <row r="204" spans="1:8" x14ac:dyDescent="0.3">
      <c r="A204" s="66"/>
      <c r="B204" s="105"/>
      <c r="C204" s="105"/>
      <c r="D204" s="102"/>
      <c r="E204" s="106">
        <v>0</v>
      </c>
      <c r="F204" s="107" t="str">
        <f t="shared" si="9"/>
        <v/>
      </c>
      <c r="G204" s="82"/>
      <c r="H204" s="83" t="str">
        <f t="shared" si="10"/>
        <v/>
      </c>
    </row>
    <row r="205" spans="1:8" x14ac:dyDescent="0.3">
      <c r="A205" s="66"/>
      <c r="B205" s="105"/>
      <c r="C205" s="105"/>
      <c r="D205" s="102"/>
      <c r="E205" s="106">
        <v>0</v>
      </c>
      <c r="F205" s="107" t="str">
        <f t="shared" si="9"/>
        <v/>
      </c>
      <c r="G205" s="82"/>
      <c r="H205" s="83" t="str">
        <f t="shared" si="10"/>
        <v/>
      </c>
    </row>
    <row r="206" spans="1:8" x14ac:dyDescent="0.3">
      <c r="A206" s="66"/>
      <c r="B206" s="105"/>
      <c r="C206" s="105"/>
      <c r="D206" s="102"/>
      <c r="E206" s="106">
        <v>0</v>
      </c>
      <c r="F206" s="107" t="str">
        <f t="shared" si="9"/>
        <v/>
      </c>
      <c r="G206" s="82"/>
      <c r="H206" s="83" t="str">
        <f t="shared" si="10"/>
        <v/>
      </c>
    </row>
    <row r="207" spans="1:8" x14ac:dyDescent="0.3">
      <c r="A207" s="66"/>
      <c r="B207" s="105"/>
      <c r="C207" s="105"/>
      <c r="D207" s="102"/>
      <c r="E207" s="106">
        <v>0</v>
      </c>
      <c r="F207" s="107" t="str">
        <f t="shared" si="9"/>
        <v/>
      </c>
      <c r="G207" s="82"/>
      <c r="H207" s="83" t="str">
        <f t="shared" si="10"/>
        <v/>
      </c>
    </row>
    <row r="208" spans="1:8" x14ac:dyDescent="0.3">
      <c r="A208" s="66"/>
      <c r="B208" s="105"/>
      <c r="C208" s="105"/>
      <c r="D208" s="102"/>
      <c r="E208" s="106">
        <v>0</v>
      </c>
      <c r="F208" s="107" t="str">
        <f t="shared" si="9"/>
        <v/>
      </c>
      <c r="G208" s="82"/>
      <c r="H208" s="83" t="str">
        <f t="shared" si="10"/>
        <v/>
      </c>
    </row>
    <row r="209" spans="1:8" x14ac:dyDescent="0.3">
      <c r="A209" s="66"/>
      <c r="B209" s="105"/>
      <c r="C209" s="105"/>
      <c r="D209" s="102"/>
      <c r="E209" s="106">
        <v>0</v>
      </c>
      <c r="F209" s="107" t="str">
        <f t="shared" si="9"/>
        <v/>
      </c>
      <c r="G209" s="82"/>
      <c r="H209" s="83" t="str">
        <f t="shared" si="10"/>
        <v/>
      </c>
    </row>
    <row r="210" spans="1:8" x14ac:dyDescent="0.3">
      <c r="A210" s="66"/>
      <c r="B210" s="105"/>
      <c r="C210" s="105"/>
      <c r="D210" s="102"/>
      <c r="E210" s="106">
        <v>0</v>
      </c>
      <c r="F210" s="107" t="str">
        <f t="shared" si="9"/>
        <v/>
      </c>
      <c r="G210" s="82"/>
      <c r="H210" s="83" t="str">
        <f t="shared" si="10"/>
        <v/>
      </c>
    </row>
    <row r="211" spans="1:8" x14ac:dyDescent="0.3">
      <c r="A211" s="66"/>
      <c r="B211" s="105"/>
      <c r="C211" s="105"/>
      <c r="D211" s="102"/>
      <c r="E211" s="106">
        <v>0</v>
      </c>
      <c r="F211" s="107" t="str">
        <f t="shared" si="9"/>
        <v/>
      </c>
      <c r="G211" s="82"/>
      <c r="H211" s="83" t="str">
        <f t="shared" si="10"/>
        <v/>
      </c>
    </row>
    <row r="212" spans="1:8" x14ac:dyDescent="0.3">
      <c r="A212" s="66"/>
      <c r="B212" s="105"/>
      <c r="C212" s="105"/>
      <c r="D212" s="102"/>
      <c r="E212" s="106">
        <v>0</v>
      </c>
      <c r="F212" s="107" t="str">
        <f t="shared" si="9"/>
        <v/>
      </c>
      <c r="G212" s="82"/>
      <c r="H212" s="83" t="str">
        <f t="shared" si="10"/>
        <v/>
      </c>
    </row>
    <row r="213" spans="1:8" x14ac:dyDescent="0.3">
      <c r="A213" s="66"/>
      <c r="B213" s="105"/>
      <c r="C213" s="105"/>
      <c r="D213" s="102"/>
      <c r="E213" s="106">
        <v>0</v>
      </c>
      <c r="F213" s="107" t="str">
        <f t="shared" si="9"/>
        <v/>
      </c>
      <c r="G213" s="82"/>
      <c r="H213" s="83" t="str">
        <f t="shared" si="10"/>
        <v/>
      </c>
    </row>
    <row r="214" spans="1:8" x14ac:dyDescent="0.3">
      <c r="A214" s="66"/>
      <c r="B214" s="105"/>
      <c r="C214" s="105"/>
      <c r="D214" s="102"/>
      <c r="E214" s="106">
        <v>0</v>
      </c>
      <c r="F214" s="107" t="str">
        <f t="shared" si="9"/>
        <v/>
      </c>
      <c r="G214" s="82"/>
      <c r="H214" s="83" t="str">
        <f t="shared" si="10"/>
        <v/>
      </c>
    </row>
    <row r="215" spans="1:8" x14ac:dyDescent="0.3">
      <c r="A215" s="66"/>
      <c r="B215" s="105"/>
      <c r="C215" s="105"/>
      <c r="D215" s="102"/>
      <c r="E215" s="106">
        <v>0</v>
      </c>
      <c r="F215" s="107" t="str">
        <f t="shared" si="9"/>
        <v/>
      </c>
      <c r="G215" s="82"/>
      <c r="H215" s="83" t="str">
        <f t="shared" si="10"/>
        <v/>
      </c>
    </row>
    <row r="216" spans="1:8" x14ac:dyDescent="0.3">
      <c r="A216" s="66"/>
      <c r="B216" s="105"/>
      <c r="C216" s="105"/>
      <c r="D216" s="102"/>
      <c r="E216" s="106">
        <v>0</v>
      </c>
      <c r="F216" s="107" t="str">
        <f t="shared" si="9"/>
        <v/>
      </c>
      <c r="G216" s="82"/>
      <c r="H216" s="83" t="str">
        <f t="shared" si="10"/>
        <v/>
      </c>
    </row>
    <row r="217" spans="1:8" x14ac:dyDescent="0.3">
      <c r="A217" s="66"/>
      <c r="B217" s="105"/>
      <c r="C217" s="105"/>
      <c r="D217" s="102"/>
      <c r="E217" s="106">
        <v>0</v>
      </c>
      <c r="F217" s="107" t="str">
        <f t="shared" si="9"/>
        <v/>
      </c>
      <c r="G217" s="82"/>
      <c r="H217" s="83" t="str">
        <f t="shared" si="10"/>
        <v/>
      </c>
    </row>
    <row r="218" spans="1:8" x14ac:dyDescent="0.3">
      <c r="A218" s="66"/>
      <c r="B218" s="105"/>
      <c r="C218" s="105"/>
      <c r="D218" s="102"/>
      <c r="E218" s="106">
        <v>0</v>
      </c>
      <c r="F218" s="107" t="str">
        <f t="shared" si="9"/>
        <v/>
      </c>
      <c r="G218" s="82"/>
      <c r="H218" s="83" t="str">
        <f t="shared" si="10"/>
        <v/>
      </c>
    </row>
    <row r="219" spans="1:8" x14ac:dyDescent="0.3">
      <c r="A219" s="66"/>
      <c r="B219" s="105"/>
      <c r="C219" s="105"/>
      <c r="D219" s="102"/>
      <c r="E219" s="106">
        <v>0</v>
      </c>
      <c r="F219" s="107" t="str">
        <f t="shared" si="9"/>
        <v/>
      </c>
      <c r="G219" s="82"/>
      <c r="H219" s="83" t="str">
        <f t="shared" si="10"/>
        <v/>
      </c>
    </row>
    <row r="220" spans="1:8" x14ac:dyDescent="0.3">
      <c r="A220" s="66"/>
      <c r="B220" s="105"/>
      <c r="C220" s="105"/>
      <c r="D220" s="102"/>
      <c r="E220" s="106">
        <v>0</v>
      </c>
      <c r="F220" s="107" t="str">
        <f t="shared" si="9"/>
        <v/>
      </c>
      <c r="G220" s="82"/>
      <c r="H220" s="83" t="str">
        <f t="shared" si="10"/>
        <v/>
      </c>
    </row>
    <row r="221" spans="1:8" x14ac:dyDescent="0.3">
      <c r="A221" s="66"/>
      <c r="B221" s="105"/>
      <c r="C221" s="105"/>
      <c r="D221" s="102"/>
      <c r="E221" s="106">
        <v>0</v>
      </c>
      <c r="F221" s="107" t="str">
        <f t="shared" si="9"/>
        <v/>
      </c>
      <c r="G221" s="82"/>
      <c r="H221" s="83" t="str">
        <f t="shared" si="10"/>
        <v/>
      </c>
    </row>
    <row r="222" spans="1:8" x14ac:dyDescent="0.3">
      <c r="A222" s="66"/>
      <c r="B222" s="105"/>
      <c r="C222" s="105"/>
      <c r="D222" s="102"/>
      <c r="E222" s="106">
        <v>0</v>
      </c>
      <c r="F222" s="107" t="str">
        <f t="shared" si="9"/>
        <v/>
      </c>
      <c r="G222" s="82"/>
      <c r="H222" s="83" t="str">
        <f t="shared" si="10"/>
        <v/>
      </c>
    </row>
    <row r="223" spans="1:8" x14ac:dyDescent="0.3">
      <c r="A223" s="66"/>
      <c r="B223" s="105"/>
      <c r="C223" s="105"/>
      <c r="D223" s="102"/>
      <c r="E223" s="106">
        <v>0</v>
      </c>
      <c r="F223" s="107" t="str">
        <f t="shared" si="9"/>
        <v/>
      </c>
      <c r="G223" s="82"/>
      <c r="H223" s="83" t="str">
        <f t="shared" si="10"/>
        <v/>
      </c>
    </row>
    <row r="224" spans="1:8" x14ac:dyDescent="0.3">
      <c r="A224" s="66"/>
      <c r="B224" s="105"/>
      <c r="C224" s="105"/>
      <c r="D224" s="102"/>
      <c r="E224" s="106">
        <v>0</v>
      </c>
      <c r="F224" s="107" t="str">
        <f t="shared" si="9"/>
        <v/>
      </c>
      <c r="G224" s="82"/>
      <c r="H224" s="83" t="str">
        <f t="shared" si="10"/>
        <v/>
      </c>
    </row>
    <row r="225" spans="1:8" x14ac:dyDescent="0.3">
      <c r="A225" s="66"/>
      <c r="B225" s="105"/>
      <c r="C225" s="105"/>
      <c r="D225" s="102"/>
      <c r="E225" s="106">
        <v>0</v>
      </c>
      <c r="F225" s="107" t="str">
        <f t="shared" si="9"/>
        <v/>
      </c>
      <c r="G225" s="82"/>
      <c r="H225" s="83" t="str">
        <f t="shared" si="10"/>
        <v/>
      </c>
    </row>
    <row r="226" spans="1:8" x14ac:dyDescent="0.3">
      <c r="A226" s="66"/>
      <c r="B226" s="105"/>
      <c r="C226" s="105"/>
      <c r="D226" s="102"/>
      <c r="E226" s="106">
        <v>0</v>
      </c>
      <c r="F226" s="107" t="str">
        <f t="shared" si="9"/>
        <v/>
      </c>
      <c r="G226" s="82"/>
      <c r="H226" s="83" t="str">
        <f t="shared" si="10"/>
        <v/>
      </c>
    </row>
    <row r="227" spans="1:8" x14ac:dyDescent="0.3">
      <c r="A227" s="66"/>
      <c r="B227" s="105"/>
      <c r="C227" s="105"/>
      <c r="D227" s="102"/>
      <c r="E227" s="106">
        <v>0</v>
      </c>
      <c r="F227" s="107" t="str">
        <f t="shared" si="9"/>
        <v/>
      </c>
      <c r="G227" s="82"/>
      <c r="H227" s="83" t="str">
        <f t="shared" si="10"/>
        <v/>
      </c>
    </row>
    <row r="228" spans="1:8" x14ac:dyDescent="0.3">
      <c r="A228" s="66"/>
      <c r="B228" s="105"/>
      <c r="C228" s="105"/>
      <c r="D228" s="102"/>
      <c r="E228" s="106">
        <v>0</v>
      </c>
      <c r="F228" s="107" t="str">
        <f t="shared" si="9"/>
        <v/>
      </c>
      <c r="G228" s="82"/>
      <c r="H228" s="83" t="str">
        <f t="shared" si="10"/>
        <v/>
      </c>
    </row>
    <row r="229" spans="1:8" x14ac:dyDescent="0.3">
      <c r="A229" s="66"/>
      <c r="B229" s="105"/>
      <c r="C229" s="105"/>
      <c r="D229" s="102"/>
      <c r="E229" s="106">
        <v>0</v>
      </c>
      <c r="F229" s="107" t="str">
        <f t="shared" ref="F229:F292" si="11">IF(D229="","",D229-(D229*E229))</f>
        <v/>
      </c>
      <c r="G229" s="82"/>
      <c r="H229" s="83" t="str">
        <f t="shared" si="10"/>
        <v/>
      </c>
    </row>
    <row r="230" spans="1:8" x14ac:dyDescent="0.3">
      <c r="A230" s="66"/>
      <c r="B230" s="105"/>
      <c r="C230" s="105"/>
      <c r="D230" s="102"/>
      <c r="E230" s="106">
        <v>0</v>
      </c>
      <c r="F230" s="107" t="str">
        <f t="shared" si="11"/>
        <v/>
      </c>
      <c r="G230" s="82"/>
      <c r="H230" s="83" t="str">
        <f t="shared" si="10"/>
        <v/>
      </c>
    </row>
    <row r="231" spans="1:8" x14ac:dyDescent="0.3">
      <c r="A231" s="66"/>
      <c r="B231" s="105"/>
      <c r="C231" s="105"/>
      <c r="D231" s="102"/>
      <c r="E231" s="106">
        <v>0</v>
      </c>
      <c r="F231" s="107" t="str">
        <f t="shared" si="11"/>
        <v/>
      </c>
      <c r="G231" s="82"/>
      <c r="H231" s="83" t="str">
        <f t="shared" si="10"/>
        <v/>
      </c>
    </row>
    <row r="232" spans="1:8" x14ac:dyDescent="0.3">
      <c r="A232" s="66"/>
      <c r="B232" s="105"/>
      <c r="C232" s="105"/>
      <c r="D232" s="102"/>
      <c r="E232" s="106">
        <v>0</v>
      </c>
      <c r="F232" s="107" t="str">
        <f t="shared" si="11"/>
        <v/>
      </c>
      <c r="G232" s="82"/>
      <c r="H232" s="83" t="str">
        <f t="shared" si="10"/>
        <v/>
      </c>
    </row>
    <row r="233" spans="1:8" x14ac:dyDescent="0.3">
      <c r="A233" s="66"/>
      <c r="B233" s="105"/>
      <c r="C233" s="105"/>
      <c r="D233" s="102"/>
      <c r="E233" s="106">
        <v>0</v>
      </c>
      <c r="F233" s="107" t="str">
        <f t="shared" si="11"/>
        <v/>
      </c>
      <c r="G233" s="82"/>
      <c r="H233" s="83" t="str">
        <f t="shared" si="10"/>
        <v/>
      </c>
    </row>
    <row r="234" spans="1:8" x14ac:dyDescent="0.3">
      <c r="A234" s="66"/>
      <c r="B234" s="105"/>
      <c r="C234" s="105"/>
      <c r="D234" s="102"/>
      <c r="E234" s="106">
        <v>0</v>
      </c>
      <c r="F234" s="107" t="str">
        <f t="shared" si="11"/>
        <v/>
      </c>
      <c r="G234" s="82"/>
      <c r="H234" s="83" t="str">
        <f t="shared" si="10"/>
        <v/>
      </c>
    </row>
    <row r="235" spans="1:8" x14ac:dyDescent="0.3">
      <c r="A235" s="66"/>
      <c r="B235" s="105"/>
      <c r="C235" s="105"/>
      <c r="D235" s="102"/>
      <c r="E235" s="106">
        <v>0</v>
      </c>
      <c r="F235" s="107" t="str">
        <f t="shared" si="11"/>
        <v/>
      </c>
      <c r="G235" s="82"/>
      <c r="H235" s="83" t="str">
        <f t="shared" si="10"/>
        <v/>
      </c>
    </row>
    <row r="236" spans="1:8" x14ac:dyDescent="0.3">
      <c r="A236" s="66"/>
      <c r="B236" s="105"/>
      <c r="C236" s="105"/>
      <c r="D236" s="102"/>
      <c r="E236" s="106">
        <v>0</v>
      </c>
      <c r="F236" s="107" t="str">
        <f t="shared" si="11"/>
        <v/>
      </c>
      <c r="G236" s="82"/>
      <c r="H236" s="83" t="str">
        <f t="shared" si="10"/>
        <v/>
      </c>
    </row>
    <row r="237" spans="1:8" x14ac:dyDescent="0.3">
      <c r="A237" s="66"/>
      <c r="B237" s="105"/>
      <c r="C237" s="105"/>
      <c r="D237" s="102"/>
      <c r="E237" s="106">
        <v>0</v>
      </c>
      <c r="F237" s="107" t="str">
        <f t="shared" si="11"/>
        <v/>
      </c>
      <c r="G237" s="82"/>
      <c r="H237" s="83" t="str">
        <f t="shared" si="10"/>
        <v/>
      </c>
    </row>
    <row r="238" spans="1:8" x14ac:dyDescent="0.3">
      <c r="A238" s="66"/>
      <c r="B238" s="105"/>
      <c r="C238" s="105"/>
      <c r="D238" s="102"/>
      <c r="E238" s="106">
        <v>0</v>
      </c>
      <c r="F238" s="107" t="str">
        <f t="shared" si="11"/>
        <v/>
      </c>
      <c r="G238" s="82"/>
      <c r="H238" s="83" t="str">
        <f t="shared" si="10"/>
        <v/>
      </c>
    </row>
    <row r="239" spans="1:8" x14ac:dyDescent="0.3">
      <c r="A239" s="66"/>
      <c r="B239" s="105"/>
      <c r="C239" s="105"/>
      <c r="D239" s="102"/>
      <c r="E239" s="106">
        <v>0</v>
      </c>
      <c r="F239" s="107" t="str">
        <f t="shared" si="11"/>
        <v/>
      </c>
      <c r="G239" s="82"/>
      <c r="H239" s="83" t="str">
        <f t="shared" si="10"/>
        <v/>
      </c>
    </row>
    <row r="240" spans="1:8" x14ac:dyDescent="0.3">
      <c r="A240" s="66"/>
      <c r="B240" s="105"/>
      <c r="C240" s="105"/>
      <c r="D240" s="102"/>
      <c r="E240" s="106">
        <v>0</v>
      </c>
      <c r="F240" s="107" t="str">
        <f t="shared" si="11"/>
        <v/>
      </c>
      <c r="G240" s="82"/>
      <c r="H240" s="83" t="str">
        <f t="shared" si="10"/>
        <v/>
      </c>
    </row>
    <row r="241" spans="1:8" x14ac:dyDescent="0.3">
      <c r="A241" s="66"/>
      <c r="B241" s="105"/>
      <c r="C241" s="105"/>
      <c r="D241" s="102"/>
      <c r="E241" s="106">
        <v>0</v>
      </c>
      <c r="F241" s="107" t="str">
        <f t="shared" si="11"/>
        <v/>
      </c>
      <c r="G241" s="82"/>
      <c r="H241" s="83" t="str">
        <f t="shared" si="10"/>
        <v/>
      </c>
    </row>
    <row r="242" spans="1:8" x14ac:dyDescent="0.3">
      <c r="A242" s="66"/>
      <c r="B242" s="105"/>
      <c r="C242" s="105"/>
      <c r="D242" s="102"/>
      <c r="E242" s="106">
        <v>0</v>
      </c>
      <c r="F242" s="107" t="str">
        <f t="shared" si="11"/>
        <v/>
      </c>
      <c r="G242" s="82"/>
      <c r="H242" s="83" t="str">
        <f t="shared" si="10"/>
        <v/>
      </c>
    </row>
    <row r="243" spans="1:8" x14ac:dyDescent="0.3">
      <c r="A243" s="66"/>
      <c r="B243" s="105"/>
      <c r="C243" s="105"/>
      <c r="D243" s="102"/>
      <c r="E243" s="106">
        <v>0</v>
      </c>
      <c r="F243" s="107" t="str">
        <f t="shared" si="11"/>
        <v/>
      </c>
      <c r="G243" s="82"/>
      <c r="H243" s="83" t="str">
        <f t="shared" si="10"/>
        <v/>
      </c>
    </row>
    <row r="244" spans="1:8" x14ac:dyDescent="0.3">
      <c r="A244" s="66"/>
      <c r="B244" s="105"/>
      <c r="C244" s="105"/>
      <c r="D244" s="102"/>
      <c r="E244" s="106">
        <v>0</v>
      </c>
      <c r="F244" s="107" t="str">
        <f t="shared" si="11"/>
        <v/>
      </c>
      <c r="G244" s="82"/>
      <c r="H244" s="83" t="str">
        <f t="shared" si="10"/>
        <v/>
      </c>
    </row>
    <row r="245" spans="1:8" x14ac:dyDescent="0.3">
      <c r="A245" s="66"/>
      <c r="B245" s="105"/>
      <c r="C245" s="105"/>
      <c r="D245" s="102"/>
      <c r="E245" s="106">
        <v>0</v>
      </c>
      <c r="F245" s="107" t="str">
        <f t="shared" si="11"/>
        <v/>
      </c>
      <c r="G245" s="82"/>
      <c r="H245" s="83" t="str">
        <f t="shared" si="10"/>
        <v/>
      </c>
    </row>
    <row r="246" spans="1:8" x14ac:dyDescent="0.3">
      <c r="A246" s="66"/>
      <c r="B246" s="105"/>
      <c r="C246" s="105"/>
      <c r="D246" s="102"/>
      <c r="E246" s="106">
        <v>0</v>
      </c>
      <c r="F246" s="107" t="str">
        <f t="shared" si="11"/>
        <v/>
      </c>
      <c r="G246" s="82"/>
      <c r="H246" s="83" t="str">
        <f t="shared" si="10"/>
        <v/>
      </c>
    </row>
    <row r="247" spans="1:8" x14ac:dyDescent="0.3">
      <c r="A247" s="66"/>
      <c r="B247" s="105"/>
      <c r="C247" s="105"/>
      <c r="D247" s="102"/>
      <c r="E247" s="106">
        <v>0</v>
      </c>
      <c r="F247" s="107" t="str">
        <f t="shared" si="11"/>
        <v/>
      </c>
      <c r="G247" s="82"/>
      <c r="H247" s="83" t="str">
        <f t="shared" si="10"/>
        <v/>
      </c>
    </row>
    <row r="248" spans="1:8" x14ac:dyDescent="0.3">
      <c r="A248" s="66"/>
      <c r="B248" s="105"/>
      <c r="C248" s="105"/>
      <c r="D248" s="102"/>
      <c r="E248" s="106">
        <v>0</v>
      </c>
      <c r="F248" s="107" t="str">
        <f t="shared" si="11"/>
        <v/>
      </c>
      <c r="G248" s="82"/>
      <c r="H248" s="83" t="str">
        <f t="shared" si="10"/>
        <v/>
      </c>
    </row>
    <row r="249" spans="1:8" x14ac:dyDescent="0.3">
      <c r="A249" s="66"/>
      <c r="B249" s="105"/>
      <c r="C249" s="105"/>
      <c r="D249" s="102"/>
      <c r="E249" s="106">
        <v>0</v>
      </c>
      <c r="F249" s="107" t="str">
        <f t="shared" si="11"/>
        <v/>
      </c>
      <c r="G249" s="82"/>
      <c r="H249" s="83" t="str">
        <f t="shared" si="10"/>
        <v/>
      </c>
    </row>
    <row r="250" spans="1:8" x14ac:dyDescent="0.3">
      <c r="A250" s="66"/>
      <c r="B250" s="105"/>
      <c r="C250" s="105"/>
      <c r="D250" s="102"/>
      <c r="E250" s="106">
        <v>0</v>
      </c>
      <c r="F250" s="107" t="str">
        <f t="shared" si="11"/>
        <v/>
      </c>
      <c r="G250" s="82"/>
      <c r="H250" s="83" t="str">
        <f t="shared" si="10"/>
        <v/>
      </c>
    </row>
    <row r="251" spans="1:8" x14ac:dyDescent="0.3">
      <c r="A251" s="66"/>
      <c r="B251" s="105"/>
      <c r="C251" s="105"/>
      <c r="D251" s="102"/>
      <c r="E251" s="106">
        <v>0</v>
      </c>
      <c r="F251" s="107" t="str">
        <f t="shared" si="11"/>
        <v/>
      </c>
      <c r="G251" s="82"/>
      <c r="H251" s="83" t="str">
        <f t="shared" si="10"/>
        <v/>
      </c>
    </row>
    <row r="252" spans="1:8" x14ac:dyDescent="0.3">
      <c r="A252" s="66"/>
      <c r="B252" s="105"/>
      <c r="C252" s="105"/>
      <c r="D252" s="102"/>
      <c r="E252" s="106">
        <v>0</v>
      </c>
      <c r="F252" s="107" t="str">
        <f t="shared" si="11"/>
        <v/>
      </c>
      <c r="G252" s="82"/>
      <c r="H252" s="83" t="str">
        <f t="shared" si="10"/>
        <v/>
      </c>
    </row>
    <row r="253" spans="1:8" x14ac:dyDescent="0.3">
      <c r="A253" s="66"/>
      <c r="B253" s="105"/>
      <c r="C253" s="105"/>
      <c r="D253" s="102"/>
      <c r="E253" s="106">
        <v>0</v>
      </c>
      <c r="F253" s="107" t="str">
        <f t="shared" si="11"/>
        <v/>
      </c>
      <c r="G253" s="82"/>
      <c r="H253" s="83" t="str">
        <f t="shared" si="10"/>
        <v/>
      </c>
    </row>
    <row r="254" spans="1:8" x14ac:dyDescent="0.3">
      <c r="A254" s="66"/>
      <c r="B254" s="105"/>
      <c r="C254" s="105"/>
      <c r="D254" s="102"/>
      <c r="E254" s="106">
        <v>0</v>
      </c>
      <c r="F254" s="107" t="str">
        <f t="shared" si="11"/>
        <v/>
      </c>
      <c r="G254" s="82"/>
      <c r="H254" s="83" t="str">
        <f t="shared" si="10"/>
        <v/>
      </c>
    </row>
    <row r="255" spans="1:8" x14ac:dyDescent="0.3">
      <c r="A255" s="66"/>
      <c r="B255" s="105"/>
      <c r="C255" s="105"/>
      <c r="D255" s="102"/>
      <c r="E255" s="106">
        <v>0</v>
      </c>
      <c r="F255" s="107" t="str">
        <f t="shared" si="11"/>
        <v/>
      </c>
      <c r="G255" s="82"/>
      <c r="H255" s="83" t="str">
        <f t="shared" si="10"/>
        <v/>
      </c>
    </row>
    <row r="256" spans="1:8" x14ac:dyDescent="0.3">
      <c r="A256" s="66"/>
      <c r="B256" s="105"/>
      <c r="C256" s="105"/>
      <c r="D256" s="102"/>
      <c r="E256" s="106">
        <v>0</v>
      </c>
      <c r="F256" s="107" t="str">
        <f t="shared" si="11"/>
        <v/>
      </c>
      <c r="G256" s="82"/>
      <c r="H256" s="83" t="str">
        <f t="shared" si="10"/>
        <v/>
      </c>
    </row>
    <row r="257" spans="1:8" x14ac:dyDescent="0.3">
      <c r="A257" s="66"/>
      <c r="B257" s="105"/>
      <c r="C257" s="105"/>
      <c r="D257" s="102"/>
      <c r="E257" s="106">
        <v>0</v>
      </c>
      <c r="F257" s="107" t="str">
        <f t="shared" si="11"/>
        <v/>
      </c>
      <c r="G257" s="82"/>
      <c r="H257" s="83" t="str">
        <f t="shared" si="10"/>
        <v/>
      </c>
    </row>
    <row r="258" spans="1:8" x14ac:dyDescent="0.3">
      <c r="A258" s="66"/>
      <c r="B258" s="105"/>
      <c r="C258" s="105"/>
      <c r="D258" s="102"/>
      <c r="E258" s="106">
        <v>0</v>
      </c>
      <c r="F258" s="107" t="str">
        <f t="shared" si="11"/>
        <v/>
      </c>
      <c r="G258" s="82"/>
      <c r="H258" s="83" t="str">
        <f t="shared" si="10"/>
        <v/>
      </c>
    </row>
    <row r="259" spans="1:8" x14ac:dyDescent="0.3">
      <c r="A259" s="66"/>
      <c r="B259" s="105"/>
      <c r="C259" s="105"/>
      <c r="D259" s="102"/>
      <c r="E259" s="106">
        <v>0</v>
      </c>
      <c r="F259" s="107" t="str">
        <f t="shared" si="11"/>
        <v/>
      </c>
      <c r="G259" s="82"/>
      <c r="H259" s="83" t="str">
        <f t="shared" si="10"/>
        <v/>
      </c>
    </row>
    <row r="260" spans="1:8" x14ac:dyDescent="0.3">
      <c r="A260" s="66"/>
      <c r="B260" s="105"/>
      <c r="C260" s="105"/>
      <c r="D260" s="102"/>
      <c r="E260" s="106">
        <v>0</v>
      </c>
      <c r="F260" s="107" t="str">
        <f t="shared" si="11"/>
        <v/>
      </c>
      <c r="G260" s="82"/>
      <c r="H260" s="83" t="str">
        <f t="shared" si="10"/>
        <v/>
      </c>
    </row>
    <row r="261" spans="1:8" x14ac:dyDescent="0.3">
      <c r="A261" s="66"/>
      <c r="B261" s="105"/>
      <c r="C261" s="105"/>
      <c r="D261" s="102"/>
      <c r="E261" s="106">
        <v>0</v>
      </c>
      <c r="F261" s="107" t="str">
        <f t="shared" si="11"/>
        <v/>
      </c>
      <c r="G261" s="82"/>
      <c r="H261" s="83" t="str">
        <f t="shared" si="10"/>
        <v/>
      </c>
    </row>
    <row r="262" spans="1:8" x14ac:dyDescent="0.3">
      <c r="A262" s="66"/>
      <c r="B262" s="105"/>
      <c r="C262" s="105"/>
      <c r="D262" s="102"/>
      <c r="E262" s="106">
        <v>0</v>
      </c>
      <c r="F262" s="107" t="str">
        <f t="shared" si="11"/>
        <v/>
      </c>
      <c r="G262" s="82"/>
      <c r="H262" s="83" t="str">
        <f t="shared" si="10"/>
        <v/>
      </c>
    </row>
    <row r="263" spans="1:8" x14ac:dyDescent="0.3">
      <c r="A263" s="66"/>
      <c r="B263" s="105"/>
      <c r="C263" s="105"/>
      <c r="D263" s="102"/>
      <c r="E263" s="106">
        <v>0</v>
      </c>
      <c r="F263" s="107" t="str">
        <f t="shared" si="11"/>
        <v/>
      </c>
      <c r="G263" s="82"/>
      <c r="H263" s="83" t="str">
        <f t="shared" si="10"/>
        <v/>
      </c>
    </row>
    <row r="264" spans="1:8" x14ac:dyDescent="0.3">
      <c r="A264" s="66"/>
      <c r="B264" s="105"/>
      <c r="C264" s="105"/>
      <c r="D264" s="102"/>
      <c r="E264" s="106">
        <v>0</v>
      </c>
      <c r="F264" s="107" t="str">
        <f t="shared" si="11"/>
        <v/>
      </c>
      <c r="G264" s="82"/>
      <c r="H264" s="83" t="str">
        <f t="shared" si="10"/>
        <v/>
      </c>
    </row>
    <row r="265" spans="1:8" x14ac:dyDescent="0.3">
      <c r="A265" s="66"/>
      <c r="B265" s="105"/>
      <c r="C265" s="105"/>
      <c r="D265" s="102"/>
      <c r="E265" s="106">
        <v>0</v>
      </c>
      <c r="F265" s="107" t="str">
        <f t="shared" si="11"/>
        <v/>
      </c>
      <c r="G265" s="82"/>
      <c r="H265" s="83" t="str">
        <f t="shared" ref="H265:H328" si="12">IF(G265="","",G265*1.1)</f>
        <v/>
      </c>
    </row>
    <row r="266" spans="1:8" x14ac:dyDescent="0.3">
      <c r="A266" s="66"/>
      <c r="B266" s="105"/>
      <c r="C266" s="105"/>
      <c r="D266" s="102"/>
      <c r="E266" s="106">
        <v>0</v>
      </c>
      <c r="F266" s="107" t="str">
        <f t="shared" si="11"/>
        <v/>
      </c>
      <c r="G266" s="82"/>
      <c r="H266" s="83" t="str">
        <f t="shared" si="12"/>
        <v/>
      </c>
    </row>
    <row r="267" spans="1:8" x14ac:dyDescent="0.3">
      <c r="A267" s="66"/>
      <c r="B267" s="105"/>
      <c r="C267" s="105"/>
      <c r="D267" s="102"/>
      <c r="E267" s="106">
        <v>0</v>
      </c>
      <c r="F267" s="107" t="str">
        <f t="shared" si="11"/>
        <v/>
      </c>
      <c r="G267" s="82"/>
      <c r="H267" s="83" t="str">
        <f t="shared" si="12"/>
        <v/>
      </c>
    </row>
    <row r="268" spans="1:8" x14ac:dyDescent="0.3">
      <c r="A268" s="66"/>
      <c r="B268" s="105"/>
      <c r="C268" s="105"/>
      <c r="D268" s="102"/>
      <c r="E268" s="106">
        <v>0</v>
      </c>
      <c r="F268" s="107" t="str">
        <f t="shared" si="11"/>
        <v/>
      </c>
      <c r="G268" s="82"/>
      <c r="H268" s="83" t="str">
        <f t="shared" si="12"/>
        <v/>
      </c>
    </row>
    <row r="269" spans="1:8" x14ac:dyDescent="0.3">
      <c r="A269" s="66"/>
      <c r="B269" s="105"/>
      <c r="C269" s="105"/>
      <c r="D269" s="102"/>
      <c r="E269" s="106">
        <v>0</v>
      </c>
      <c r="F269" s="107" t="str">
        <f t="shared" si="11"/>
        <v/>
      </c>
      <c r="G269" s="82"/>
      <c r="H269" s="83" t="str">
        <f t="shared" si="12"/>
        <v/>
      </c>
    </row>
    <row r="270" spans="1:8" x14ac:dyDescent="0.3">
      <c r="A270" s="66"/>
      <c r="B270" s="105"/>
      <c r="C270" s="105"/>
      <c r="D270" s="102"/>
      <c r="E270" s="106">
        <v>0</v>
      </c>
      <c r="F270" s="107" t="str">
        <f t="shared" si="11"/>
        <v/>
      </c>
      <c r="G270" s="82"/>
      <c r="H270" s="83" t="str">
        <f t="shared" si="12"/>
        <v/>
      </c>
    </row>
    <row r="271" spans="1:8" x14ac:dyDescent="0.3">
      <c r="A271" s="66"/>
      <c r="B271" s="105"/>
      <c r="C271" s="105"/>
      <c r="D271" s="102"/>
      <c r="E271" s="106">
        <v>0</v>
      </c>
      <c r="F271" s="107" t="str">
        <f t="shared" si="11"/>
        <v/>
      </c>
      <c r="G271" s="82"/>
      <c r="H271" s="83" t="str">
        <f t="shared" si="12"/>
        <v/>
      </c>
    </row>
    <row r="272" spans="1:8" x14ac:dyDescent="0.3">
      <c r="A272" s="66"/>
      <c r="B272" s="105"/>
      <c r="C272" s="105"/>
      <c r="D272" s="102"/>
      <c r="E272" s="106">
        <v>0</v>
      </c>
      <c r="F272" s="107" t="str">
        <f t="shared" si="11"/>
        <v/>
      </c>
      <c r="G272" s="82"/>
      <c r="H272" s="83" t="str">
        <f t="shared" si="12"/>
        <v/>
      </c>
    </row>
    <row r="273" spans="1:8" x14ac:dyDescent="0.3">
      <c r="A273" s="66"/>
      <c r="B273" s="105"/>
      <c r="C273" s="105"/>
      <c r="D273" s="102"/>
      <c r="E273" s="106">
        <v>0</v>
      </c>
      <c r="F273" s="107" t="str">
        <f t="shared" si="11"/>
        <v/>
      </c>
      <c r="G273" s="82"/>
      <c r="H273" s="83" t="str">
        <f t="shared" si="12"/>
        <v/>
      </c>
    </row>
    <row r="274" spans="1:8" x14ac:dyDescent="0.3">
      <c r="A274" s="66"/>
      <c r="B274" s="105"/>
      <c r="C274" s="105"/>
      <c r="D274" s="102"/>
      <c r="E274" s="106">
        <v>0</v>
      </c>
      <c r="F274" s="107" t="str">
        <f t="shared" si="11"/>
        <v/>
      </c>
      <c r="G274" s="82"/>
      <c r="H274" s="83" t="str">
        <f t="shared" si="12"/>
        <v/>
      </c>
    </row>
    <row r="275" spans="1:8" x14ac:dyDescent="0.3">
      <c r="A275" s="66"/>
      <c r="B275" s="105"/>
      <c r="C275" s="105"/>
      <c r="D275" s="102"/>
      <c r="E275" s="106">
        <v>0</v>
      </c>
      <c r="F275" s="107" t="str">
        <f t="shared" si="11"/>
        <v/>
      </c>
      <c r="G275" s="82"/>
      <c r="H275" s="83" t="str">
        <f t="shared" si="12"/>
        <v/>
      </c>
    </row>
    <row r="276" spans="1:8" x14ac:dyDescent="0.3">
      <c r="A276" s="66"/>
      <c r="B276" s="105"/>
      <c r="C276" s="105"/>
      <c r="D276" s="102"/>
      <c r="E276" s="106">
        <v>0</v>
      </c>
      <c r="F276" s="107" t="str">
        <f t="shared" si="11"/>
        <v/>
      </c>
      <c r="G276" s="82"/>
      <c r="H276" s="83" t="str">
        <f t="shared" si="12"/>
        <v/>
      </c>
    </row>
    <row r="277" spans="1:8" x14ac:dyDescent="0.3">
      <c r="A277" s="66"/>
      <c r="B277" s="105"/>
      <c r="C277" s="105"/>
      <c r="D277" s="102"/>
      <c r="E277" s="106">
        <v>0</v>
      </c>
      <c r="F277" s="107" t="str">
        <f t="shared" si="11"/>
        <v/>
      </c>
      <c r="G277" s="82"/>
      <c r="H277" s="83" t="str">
        <f t="shared" si="12"/>
        <v/>
      </c>
    </row>
    <row r="278" spans="1:8" x14ac:dyDescent="0.3">
      <c r="A278" s="66"/>
      <c r="B278" s="105"/>
      <c r="C278" s="105"/>
      <c r="D278" s="102"/>
      <c r="E278" s="106">
        <v>0</v>
      </c>
      <c r="F278" s="107" t="str">
        <f t="shared" si="11"/>
        <v/>
      </c>
      <c r="G278" s="82"/>
      <c r="H278" s="83" t="str">
        <f t="shared" si="12"/>
        <v/>
      </c>
    </row>
    <row r="279" spans="1:8" x14ac:dyDescent="0.3">
      <c r="A279" s="66"/>
      <c r="B279" s="105"/>
      <c r="C279" s="105"/>
      <c r="D279" s="102"/>
      <c r="E279" s="106">
        <v>0</v>
      </c>
      <c r="F279" s="107" t="str">
        <f t="shared" si="11"/>
        <v/>
      </c>
      <c r="G279" s="82"/>
      <c r="H279" s="83" t="str">
        <f t="shared" si="12"/>
        <v/>
      </c>
    </row>
    <row r="280" spans="1:8" x14ac:dyDescent="0.3">
      <c r="A280" s="66"/>
      <c r="B280" s="105"/>
      <c r="C280" s="105"/>
      <c r="D280" s="102"/>
      <c r="E280" s="106">
        <v>0</v>
      </c>
      <c r="F280" s="107" t="str">
        <f t="shared" si="11"/>
        <v/>
      </c>
      <c r="G280" s="82"/>
      <c r="H280" s="83" t="str">
        <f t="shared" si="12"/>
        <v/>
      </c>
    </row>
    <row r="281" spans="1:8" x14ac:dyDescent="0.3">
      <c r="A281" s="66"/>
      <c r="B281" s="105"/>
      <c r="C281" s="105"/>
      <c r="D281" s="102"/>
      <c r="E281" s="106">
        <v>0</v>
      </c>
      <c r="F281" s="107" t="str">
        <f t="shared" si="11"/>
        <v/>
      </c>
      <c r="G281" s="82"/>
      <c r="H281" s="83" t="str">
        <f t="shared" si="12"/>
        <v/>
      </c>
    </row>
    <row r="282" spans="1:8" x14ac:dyDescent="0.3">
      <c r="A282" s="66"/>
      <c r="B282" s="105"/>
      <c r="C282" s="105"/>
      <c r="D282" s="102"/>
      <c r="E282" s="106">
        <v>0</v>
      </c>
      <c r="F282" s="107" t="str">
        <f t="shared" si="11"/>
        <v/>
      </c>
      <c r="G282" s="82"/>
      <c r="H282" s="83" t="str">
        <f t="shared" si="12"/>
        <v/>
      </c>
    </row>
    <row r="283" spans="1:8" x14ac:dyDescent="0.3">
      <c r="A283" s="66"/>
      <c r="B283" s="105"/>
      <c r="C283" s="105"/>
      <c r="D283" s="102"/>
      <c r="E283" s="106">
        <v>0</v>
      </c>
      <c r="F283" s="107" t="str">
        <f t="shared" si="11"/>
        <v/>
      </c>
      <c r="G283" s="82"/>
      <c r="H283" s="83" t="str">
        <f t="shared" si="12"/>
        <v/>
      </c>
    </row>
    <row r="284" spans="1:8" x14ac:dyDescent="0.3">
      <c r="A284" s="66"/>
      <c r="B284" s="105"/>
      <c r="C284" s="105"/>
      <c r="D284" s="102"/>
      <c r="E284" s="106">
        <v>0</v>
      </c>
      <c r="F284" s="107" t="str">
        <f t="shared" si="11"/>
        <v/>
      </c>
      <c r="G284" s="82"/>
      <c r="H284" s="83" t="str">
        <f t="shared" si="12"/>
        <v/>
      </c>
    </row>
    <row r="285" spans="1:8" x14ac:dyDescent="0.3">
      <c r="A285" s="66"/>
      <c r="B285" s="105"/>
      <c r="C285" s="105"/>
      <c r="D285" s="102"/>
      <c r="E285" s="106">
        <v>0</v>
      </c>
      <c r="F285" s="107" t="str">
        <f t="shared" si="11"/>
        <v/>
      </c>
      <c r="G285" s="82"/>
      <c r="H285" s="83" t="str">
        <f t="shared" si="12"/>
        <v/>
      </c>
    </row>
    <row r="286" spans="1:8" x14ac:dyDescent="0.3">
      <c r="A286" s="66"/>
      <c r="B286" s="105"/>
      <c r="C286" s="105"/>
      <c r="D286" s="102"/>
      <c r="E286" s="106">
        <v>0</v>
      </c>
      <c r="F286" s="107" t="str">
        <f t="shared" si="11"/>
        <v/>
      </c>
      <c r="G286" s="82"/>
      <c r="H286" s="83" t="str">
        <f t="shared" si="12"/>
        <v/>
      </c>
    </row>
    <row r="287" spans="1:8" x14ac:dyDescent="0.3">
      <c r="A287" s="66"/>
      <c r="B287" s="105"/>
      <c r="C287" s="105"/>
      <c r="D287" s="102"/>
      <c r="E287" s="106">
        <v>0</v>
      </c>
      <c r="F287" s="107" t="str">
        <f t="shared" si="11"/>
        <v/>
      </c>
      <c r="G287" s="82"/>
      <c r="H287" s="83" t="str">
        <f t="shared" si="12"/>
        <v/>
      </c>
    </row>
    <row r="288" spans="1:8" x14ac:dyDescent="0.3">
      <c r="A288" s="66"/>
      <c r="B288" s="105"/>
      <c r="C288" s="105"/>
      <c r="D288" s="102"/>
      <c r="E288" s="106">
        <v>0</v>
      </c>
      <c r="F288" s="107" t="str">
        <f t="shared" si="11"/>
        <v/>
      </c>
      <c r="G288" s="82"/>
      <c r="H288" s="83" t="str">
        <f t="shared" si="12"/>
        <v/>
      </c>
    </row>
    <row r="289" spans="1:8" x14ac:dyDescent="0.3">
      <c r="A289" s="66"/>
      <c r="B289" s="105"/>
      <c r="C289" s="105"/>
      <c r="D289" s="102"/>
      <c r="E289" s="106">
        <v>0</v>
      </c>
      <c r="F289" s="107" t="str">
        <f t="shared" si="11"/>
        <v/>
      </c>
      <c r="G289" s="82"/>
      <c r="H289" s="83" t="str">
        <f t="shared" si="12"/>
        <v/>
      </c>
    </row>
    <row r="290" spans="1:8" x14ac:dyDescent="0.3">
      <c r="A290" s="66"/>
      <c r="B290" s="105"/>
      <c r="C290" s="105"/>
      <c r="D290" s="102"/>
      <c r="E290" s="106">
        <v>0</v>
      </c>
      <c r="F290" s="107" t="str">
        <f t="shared" si="11"/>
        <v/>
      </c>
      <c r="G290" s="82"/>
      <c r="H290" s="83" t="str">
        <f t="shared" si="12"/>
        <v/>
      </c>
    </row>
    <row r="291" spans="1:8" x14ac:dyDescent="0.3">
      <c r="A291" s="66"/>
      <c r="B291" s="105"/>
      <c r="C291" s="105"/>
      <c r="D291" s="102"/>
      <c r="E291" s="106">
        <v>0</v>
      </c>
      <c r="F291" s="107" t="str">
        <f t="shared" si="11"/>
        <v/>
      </c>
      <c r="G291" s="82"/>
      <c r="H291" s="83" t="str">
        <f t="shared" si="12"/>
        <v/>
      </c>
    </row>
    <row r="292" spans="1:8" x14ac:dyDescent="0.3">
      <c r="A292" s="66"/>
      <c r="B292" s="105"/>
      <c r="C292" s="105"/>
      <c r="D292" s="102"/>
      <c r="E292" s="106">
        <v>0</v>
      </c>
      <c r="F292" s="107" t="str">
        <f t="shared" si="11"/>
        <v/>
      </c>
      <c r="G292" s="82"/>
      <c r="H292" s="83" t="str">
        <f t="shared" si="12"/>
        <v/>
      </c>
    </row>
    <row r="293" spans="1:8" x14ac:dyDescent="0.3">
      <c r="A293" s="66"/>
      <c r="B293" s="105"/>
      <c r="C293" s="105"/>
      <c r="D293" s="102"/>
      <c r="E293" s="106">
        <v>0</v>
      </c>
      <c r="F293" s="107" t="str">
        <f t="shared" ref="F293:F356" si="13">IF(D293="","",D293-(D293*E293))</f>
        <v/>
      </c>
      <c r="G293" s="82"/>
      <c r="H293" s="83" t="str">
        <f t="shared" si="12"/>
        <v/>
      </c>
    </row>
    <row r="294" spans="1:8" x14ac:dyDescent="0.3">
      <c r="A294" s="66"/>
      <c r="B294" s="105"/>
      <c r="C294" s="105"/>
      <c r="D294" s="102"/>
      <c r="E294" s="106">
        <v>0</v>
      </c>
      <c r="F294" s="107" t="str">
        <f t="shared" si="13"/>
        <v/>
      </c>
      <c r="G294" s="82"/>
      <c r="H294" s="83" t="str">
        <f t="shared" si="12"/>
        <v/>
      </c>
    </row>
    <row r="295" spans="1:8" x14ac:dyDescent="0.3">
      <c r="A295" s="66"/>
      <c r="B295" s="105"/>
      <c r="C295" s="105"/>
      <c r="D295" s="102"/>
      <c r="E295" s="106">
        <v>0</v>
      </c>
      <c r="F295" s="107" t="str">
        <f t="shared" si="13"/>
        <v/>
      </c>
      <c r="G295" s="82"/>
      <c r="H295" s="83" t="str">
        <f t="shared" si="12"/>
        <v/>
      </c>
    </row>
    <row r="296" spans="1:8" x14ac:dyDescent="0.3">
      <c r="A296" s="66"/>
      <c r="B296" s="105"/>
      <c r="C296" s="105"/>
      <c r="D296" s="102"/>
      <c r="E296" s="106">
        <v>0</v>
      </c>
      <c r="F296" s="107" t="str">
        <f t="shared" si="13"/>
        <v/>
      </c>
      <c r="G296" s="82"/>
      <c r="H296" s="83" t="str">
        <f t="shared" si="12"/>
        <v/>
      </c>
    </row>
    <row r="297" spans="1:8" x14ac:dyDescent="0.3">
      <c r="A297" s="66"/>
      <c r="B297" s="105"/>
      <c r="C297" s="105"/>
      <c r="D297" s="102"/>
      <c r="E297" s="106">
        <v>0</v>
      </c>
      <c r="F297" s="107" t="str">
        <f t="shared" si="13"/>
        <v/>
      </c>
      <c r="G297" s="82"/>
      <c r="H297" s="83" t="str">
        <f t="shared" si="12"/>
        <v/>
      </c>
    </row>
    <row r="298" spans="1:8" x14ac:dyDescent="0.3">
      <c r="A298" s="66"/>
      <c r="B298" s="105"/>
      <c r="C298" s="105"/>
      <c r="D298" s="102"/>
      <c r="E298" s="106">
        <v>0</v>
      </c>
      <c r="F298" s="107" t="str">
        <f t="shared" si="13"/>
        <v/>
      </c>
      <c r="G298" s="82"/>
      <c r="H298" s="83" t="str">
        <f t="shared" si="12"/>
        <v/>
      </c>
    </row>
    <row r="299" spans="1:8" x14ac:dyDescent="0.3">
      <c r="A299" s="66"/>
      <c r="B299" s="105"/>
      <c r="C299" s="105"/>
      <c r="D299" s="102"/>
      <c r="E299" s="106">
        <v>0</v>
      </c>
      <c r="F299" s="107" t="str">
        <f t="shared" si="13"/>
        <v/>
      </c>
      <c r="G299" s="82"/>
      <c r="H299" s="83" t="str">
        <f t="shared" si="12"/>
        <v/>
      </c>
    </row>
    <row r="300" spans="1:8" x14ac:dyDescent="0.3">
      <c r="A300" s="66"/>
      <c r="B300" s="105"/>
      <c r="C300" s="105"/>
      <c r="D300" s="102"/>
      <c r="E300" s="106">
        <v>0</v>
      </c>
      <c r="F300" s="107" t="str">
        <f t="shared" si="13"/>
        <v/>
      </c>
      <c r="G300" s="82"/>
      <c r="H300" s="83" t="str">
        <f t="shared" si="12"/>
        <v/>
      </c>
    </row>
    <row r="301" spans="1:8" x14ac:dyDescent="0.3">
      <c r="A301" s="66"/>
      <c r="B301" s="105"/>
      <c r="C301" s="105"/>
      <c r="D301" s="102"/>
      <c r="E301" s="106">
        <v>0</v>
      </c>
      <c r="F301" s="107" t="str">
        <f t="shared" si="13"/>
        <v/>
      </c>
      <c r="G301" s="82"/>
      <c r="H301" s="83" t="str">
        <f t="shared" si="12"/>
        <v/>
      </c>
    </row>
    <row r="302" spans="1:8" x14ac:dyDescent="0.3">
      <c r="A302" s="66"/>
      <c r="B302" s="105"/>
      <c r="C302" s="105"/>
      <c r="D302" s="102"/>
      <c r="E302" s="106">
        <v>0</v>
      </c>
      <c r="F302" s="107" t="str">
        <f t="shared" si="13"/>
        <v/>
      </c>
      <c r="G302" s="82"/>
      <c r="H302" s="83" t="str">
        <f t="shared" si="12"/>
        <v/>
      </c>
    </row>
    <row r="303" spans="1:8" x14ac:dyDescent="0.3">
      <c r="A303" s="66"/>
      <c r="B303" s="105"/>
      <c r="C303" s="105"/>
      <c r="D303" s="102"/>
      <c r="E303" s="106">
        <v>0</v>
      </c>
      <c r="F303" s="107" t="str">
        <f t="shared" si="13"/>
        <v/>
      </c>
      <c r="G303" s="82"/>
      <c r="H303" s="83" t="str">
        <f t="shared" si="12"/>
        <v/>
      </c>
    </row>
    <row r="304" spans="1:8" x14ac:dyDescent="0.3">
      <c r="A304" s="66"/>
      <c r="B304" s="105"/>
      <c r="C304" s="105"/>
      <c r="D304" s="102"/>
      <c r="E304" s="106">
        <v>0</v>
      </c>
      <c r="F304" s="107" t="str">
        <f t="shared" si="13"/>
        <v/>
      </c>
      <c r="G304" s="82"/>
      <c r="H304" s="83" t="str">
        <f t="shared" si="12"/>
        <v/>
      </c>
    </row>
    <row r="305" spans="1:8" x14ac:dyDescent="0.3">
      <c r="A305" s="66"/>
      <c r="B305" s="105"/>
      <c r="C305" s="105"/>
      <c r="D305" s="102"/>
      <c r="E305" s="106">
        <v>0</v>
      </c>
      <c r="F305" s="107" t="str">
        <f t="shared" si="13"/>
        <v/>
      </c>
      <c r="G305" s="82"/>
      <c r="H305" s="83" t="str">
        <f t="shared" si="12"/>
        <v/>
      </c>
    </row>
    <row r="306" spans="1:8" x14ac:dyDescent="0.3">
      <c r="A306" s="66"/>
      <c r="B306" s="105"/>
      <c r="C306" s="105"/>
      <c r="D306" s="102"/>
      <c r="E306" s="106">
        <v>0</v>
      </c>
      <c r="F306" s="107" t="str">
        <f t="shared" si="13"/>
        <v/>
      </c>
      <c r="G306" s="82"/>
      <c r="H306" s="83" t="str">
        <f t="shared" si="12"/>
        <v/>
      </c>
    </row>
    <row r="307" spans="1:8" x14ac:dyDescent="0.3">
      <c r="A307" s="66"/>
      <c r="B307" s="105"/>
      <c r="C307" s="105"/>
      <c r="D307" s="102"/>
      <c r="E307" s="106">
        <v>0</v>
      </c>
      <c r="F307" s="107" t="str">
        <f t="shared" si="13"/>
        <v/>
      </c>
      <c r="G307" s="82"/>
      <c r="H307" s="83" t="str">
        <f t="shared" si="12"/>
        <v/>
      </c>
    </row>
    <row r="308" spans="1:8" x14ac:dyDescent="0.3">
      <c r="A308" s="66"/>
      <c r="B308" s="105"/>
      <c r="C308" s="105"/>
      <c r="D308" s="102"/>
      <c r="E308" s="106">
        <v>0</v>
      </c>
      <c r="F308" s="107" t="str">
        <f t="shared" si="13"/>
        <v/>
      </c>
      <c r="G308" s="82"/>
      <c r="H308" s="83" t="str">
        <f t="shared" si="12"/>
        <v/>
      </c>
    </row>
    <row r="309" spans="1:8" x14ac:dyDescent="0.3">
      <c r="A309" s="66"/>
      <c r="B309" s="105"/>
      <c r="C309" s="105"/>
      <c r="D309" s="102"/>
      <c r="E309" s="106">
        <v>0</v>
      </c>
      <c r="F309" s="107" t="str">
        <f t="shared" si="13"/>
        <v/>
      </c>
      <c r="G309" s="82"/>
      <c r="H309" s="83" t="str">
        <f t="shared" si="12"/>
        <v/>
      </c>
    </row>
    <row r="310" spans="1:8" x14ac:dyDescent="0.3">
      <c r="A310" s="66"/>
      <c r="B310" s="105"/>
      <c r="C310" s="105"/>
      <c r="D310" s="102"/>
      <c r="E310" s="106">
        <v>0</v>
      </c>
      <c r="F310" s="107" t="str">
        <f t="shared" si="13"/>
        <v/>
      </c>
      <c r="G310" s="82"/>
      <c r="H310" s="83" t="str">
        <f t="shared" si="12"/>
        <v/>
      </c>
    </row>
    <row r="311" spans="1:8" x14ac:dyDescent="0.3">
      <c r="A311" s="66"/>
      <c r="B311" s="105"/>
      <c r="C311" s="105"/>
      <c r="D311" s="102"/>
      <c r="E311" s="106">
        <v>0</v>
      </c>
      <c r="F311" s="107" t="str">
        <f t="shared" si="13"/>
        <v/>
      </c>
      <c r="G311" s="82"/>
      <c r="H311" s="83" t="str">
        <f t="shared" si="12"/>
        <v/>
      </c>
    </row>
    <row r="312" spans="1:8" x14ac:dyDescent="0.3">
      <c r="A312" s="66"/>
      <c r="B312" s="105"/>
      <c r="C312" s="105"/>
      <c r="D312" s="102"/>
      <c r="E312" s="106">
        <v>0</v>
      </c>
      <c r="F312" s="107" t="str">
        <f t="shared" si="13"/>
        <v/>
      </c>
      <c r="G312" s="82"/>
      <c r="H312" s="83" t="str">
        <f t="shared" si="12"/>
        <v/>
      </c>
    </row>
    <row r="313" spans="1:8" x14ac:dyDescent="0.3">
      <c r="A313" s="66"/>
      <c r="B313" s="105"/>
      <c r="C313" s="105"/>
      <c r="D313" s="102"/>
      <c r="E313" s="106">
        <v>0</v>
      </c>
      <c r="F313" s="107" t="str">
        <f t="shared" si="13"/>
        <v/>
      </c>
      <c r="G313" s="82"/>
      <c r="H313" s="83" t="str">
        <f t="shared" si="12"/>
        <v/>
      </c>
    </row>
    <row r="314" spans="1:8" x14ac:dyDescent="0.3">
      <c r="A314" s="66"/>
      <c r="B314" s="105"/>
      <c r="C314" s="105"/>
      <c r="D314" s="102"/>
      <c r="E314" s="106">
        <v>0</v>
      </c>
      <c r="F314" s="107" t="str">
        <f t="shared" si="13"/>
        <v/>
      </c>
      <c r="G314" s="82"/>
      <c r="H314" s="83" t="str">
        <f t="shared" si="12"/>
        <v/>
      </c>
    </row>
    <row r="315" spans="1:8" x14ac:dyDescent="0.3">
      <c r="A315" s="66"/>
      <c r="B315" s="105"/>
      <c r="C315" s="105"/>
      <c r="D315" s="102"/>
      <c r="E315" s="106">
        <v>0</v>
      </c>
      <c r="F315" s="107" t="str">
        <f t="shared" si="13"/>
        <v/>
      </c>
      <c r="G315" s="82"/>
      <c r="H315" s="83" t="str">
        <f t="shared" si="12"/>
        <v/>
      </c>
    </row>
    <row r="316" spans="1:8" x14ac:dyDescent="0.3">
      <c r="A316" s="66"/>
      <c r="B316" s="105"/>
      <c r="C316" s="105"/>
      <c r="D316" s="102"/>
      <c r="E316" s="106">
        <v>0</v>
      </c>
      <c r="F316" s="107" t="str">
        <f t="shared" si="13"/>
        <v/>
      </c>
      <c r="G316" s="82"/>
      <c r="H316" s="83" t="str">
        <f t="shared" si="12"/>
        <v/>
      </c>
    </row>
    <row r="317" spans="1:8" x14ac:dyDescent="0.3">
      <c r="A317" s="66"/>
      <c r="B317" s="105"/>
      <c r="C317" s="105"/>
      <c r="D317" s="102"/>
      <c r="E317" s="106">
        <v>0</v>
      </c>
      <c r="F317" s="107" t="str">
        <f t="shared" si="13"/>
        <v/>
      </c>
      <c r="G317" s="82"/>
      <c r="H317" s="83" t="str">
        <f t="shared" si="12"/>
        <v/>
      </c>
    </row>
    <row r="318" spans="1:8" x14ac:dyDescent="0.3">
      <c r="A318" s="66"/>
      <c r="B318" s="105"/>
      <c r="C318" s="105"/>
      <c r="D318" s="102"/>
      <c r="E318" s="106">
        <v>0</v>
      </c>
      <c r="F318" s="107" t="str">
        <f t="shared" si="13"/>
        <v/>
      </c>
      <c r="G318" s="82"/>
      <c r="H318" s="83" t="str">
        <f t="shared" si="12"/>
        <v/>
      </c>
    </row>
    <row r="319" spans="1:8" x14ac:dyDescent="0.3">
      <c r="A319" s="66"/>
      <c r="B319" s="105"/>
      <c r="C319" s="105"/>
      <c r="D319" s="102"/>
      <c r="E319" s="106">
        <v>0</v>
      </c>
      <c r="F319" s="107" t="str">
        <f t="shared" si="13"/>
        <v/>
      </c>
      <c r="G319" s="82"/>
      <c r="H319" s="83" t="str">
        <f t="shared" si="12"/>
        <v/>
      </c>
    </row>
    <row r="320" spans="1:8" x14ac:dyDescent="0.3">
      <c r="A320" s="66"/>
      <c r="B320" s="105"/>
      <c r="C320" s="105"/>
      <c r="D320" s="102"/>
      <c r="E320" s="106">
        <v>0</v>
      </c>
      <c r="F320" s="107" t="str">
        <f t="shared" si="13"/>
        <v/>
      </c>
      <c r="G320" s="82"/>
      <c r="H320" s="83" t="str">
        <f t="shared" si="12"/>
        <v/>
      </c>
    </row>
    <row r="321" spans="1:8" x14ac:dyDescent="0.3">
      <c r="A321" s="66"/>
      <c r="B321" s="105"/>
      <c r="C321" s="105"/>
      <c r="D321" s="102"/>
      <c r="E321" s="106">
        <v>0</v>
      </c>
      <c r="F321" s="107" t="str">
        <f t="shared" si="13"/>
        <v/>
      </c>
      <c r="G321" s="82"/>
      <c r="H321" s="83" t="str">
        <f t="shared" si="12"/>
        <v/>
      </c>
    </row>
    <row r="322" spans="1:8" x14ac:dyDescent="0.3">
      <c r="A322" s="66"/>
      <c r="B322" s="105"/>
      <c r="C322" s="105"/>
      <c r="D322" s="102"/>
      <c r="E322" s="106">
        <v>0</v>
      </c>
      <c r="F322" s="107" t="str">
        <f t="shared" si="13"/>
        <v/>
      </c>
      <c r="G322" s="82"/>
      <c r="H322" s="83" t="str">
        <f t="shared" si="12"/>
        <v/>
      </c>
    </row>
    <row r="323" spans="1:8" x14ac:dyDescent="0.3">
      <c r="A323" s="66"/>
      <c r="B323" s="105"/>
      <c r="C323" s="105"/>
      <c r="D323" s="102"/>
      <c r="E323" s="106">
        <v>0</v>
      </c>
      <c r="F323" s="107" t="str">
        <f t="shared" si="13"/>
        <v/>
      </c>
      <c r="G323" s="82"/>
      <c r="H323" s="83" t="str">
        <f t="shared" si="12"/>
        <v/>
      </c>
    </row>
    <row r="324" spans="1:8" x14ac:dyDescent="0.3">
      <c r="A324" s="66"/>
      <c r="B324" s="105"/>
      <c r="C324" s="105"/>
      <c r="D324" s="102"/>
      <c r="E324" s="106">
        <v>0</v>
      </c>
      <c r="F324" s="107" t="str">
        <f t="shared" si="13"/>
        <v/>
      </c>
      <c r="G324" s="82"/>
      <c r="H324" s="83" t="str">
        <f t="shared" si="12"/>
        <v/>
      </c>
    </row>
    <row r="325" spans="1:8" x14ac:dyDescent="0.3">
      <c r="A325" s="66"/>
      <c r="B325" s="105"/>
      <c r="C325" s="105"/>
      <c r="D325" s="102"/>
      <c r="E325" s="106">
        <v>0</v>
      </c>
      <c r="F325" s="107" t="str">
        <f t="shared" si="13"/>
        <v/>
      </c>
      <c r="G325" s="82"/>
      <c r="H325" s="83" t="str">
        <f t="shared" si="12"/>
        <v/>
      </c>
    </row>
    <row r="326" spans="1:8" x14ac:dyDescent="0.3">
      <c r="A326" s="66"/>
      <c r="B326" s="105"/>
      <c r="C326" s="105"/>
      <c r="D326" s="102"/>
      <c r="E326" s="106">
        <v>0</v>
      </c>
      <c r="F326" s="107" t="str">
        <f t="shared" si="13"/>
        <v/>
      </c>
      <c r="G326" s="82"/>
      <c r="H326" s="83" t="str">
        <f t="shared" si="12"/>
        <v/>
      </c>
    </row>
    <row r="327" spans="1:8" x14ac:dyDescent="0.3">
      <c r="A327" s="66"/>
      <c r="B327" s="105"/>
      <c r="C327" s="105"/>
      <c r="D327" s="102"/>
      <c r="E327" s="106">
        <v>0</v>
      </c>
      <c r="F327" s="107" t="str">
        <f t="shared" si="13"/>
        <v/>
      </c>
      <c r="G327" s="82"/>
      <c r="H327" s="83" t="str">
        <f t="shared" si="12"/>
        <v/>
      </c>
    </row>
    <row r="328" spans="1:8" x14ac:dyDescent="0.3">
      <c r="A328" s="66"/>
      <c r="B328" s="105"/>
      <c r="C328" s="105"/>
      <c r="D328" s="102"/>
      <c r="E328" s="106">
        <v>0</v>
      </c>
      <c r="F328" s="107" t="str">
        <f t="shared" si="13"/>
        <v/>
      </c>
      <c r="G328" s="82"/>
      <c r="H328" s="83" t="str">
        <f t="shared" si="12"/>
        <v/>
      </c>
    </row>
    <row r="329" spans="1:8" x14ac:dyDescent="0.3">
      <c r="A329" s="66"/>
      <c r="B329" s="105"/>
      <c r="C329" s="105"/>
      <c r="D329" s="102"/>
      <c r="E329" s="106">
        <v>0</v>
      </c>
      <c r="F329" s="107" t="str">
        <f t="shared" si="13"/>
        <v/>
      </c>
      <c r="G329" s="82"/>
      <c r="H329" s="83" t="str">
        <f t="shared" ref="H329:H392" si="14">IF(G329="","",G329*1.1)</f>
        <v/>
      </c>
    </row>
    <row r="330" spans="1:8" x14ac:dyDescent="0.3">
      <c r="A330" s="66"/>
      <c r="B330" s="105"/>
      <c r="C330" s="105"/>
      <c r="D330" s="102"/>
      <c r="E330" s="106">
        <v>0</v>
      </c>
      <c r="F330" s="107" t="str">
        <f t="shared" si="13"/>
        <v/>
      </c>
      <c r="G330" s="82"/>
      <c r="H330" s="83" t="str">
        <f t="shared" si="14"/>
        <v/>
      </c>
    </row>
    <row r="331" spans="1:8" x14ac:dyDescent="0.3">
      <c r="A331" s="66"/>
      <c r="B331" s="105"/>
      <c r="C331" s="105"/>
      <c r="D331" s="102"/>
      <c r="E331" s="106">
        <v>0</v>
      </c>
      <c r="F331" s="107" t="str">
        <f t="shared" si="13"/>
        <v/>
      </c>
      <c r="G331" s="82"/>
      <c r="H331" s="83" t="str">
        <f t="shared" si="14"/>
        <v/>
      </c>
    </row>
    <row r="332" spans="1:8" x14ac:dyDescent="0.3">
      <c r="A332" s="66"/>
      <c r="B332" s="105"/>
      <c r="C332" s="105"/>
      <c r="D332" s="102"/>
      <c r="E332" s="106">
        <v>0</v>
      </c>
      <c r="F332" s="107" t="str">
        <f t="shared" si="13"/>
        <v/>
      </c>
      <c r="G332" s="82"/>
      <c r="H332" s="83" t="str">
        <f t="shared" si="14"/>
        <v/>
      </c>
    </row>
    <row r="333" spans="1:8" x14ac:dyDescent="0.3">
      <c r="A333" s="66"/>
      <c r="B333" s="105"/>
      <c r="C333" s="105"/>
      <c r="D333" s="102"/>
      <c r="E333" s="106">
        <v>0</v>
      </c>
      <c r="F333" s="107" t="str">
        <f t="shared" si="13"/>
        <v/>
      </c>
      <c r="G333" s="82"/>
      <c r="H333" s="83" t="str">
        <f t="shared" si="14"/>
        <v/>
      </c>
    </row>
    <row r="334" spans="1:8" x14ac:dyDescent="0.3">
      <c r="A334" s="66"/>
      <c r="B334" s="105"/>
      <c r="C334" s="105"/>
      <c r="D334" s="102"/>
      <c r="E334" s="106">
        <v>0</v>
      </c>
      <c r="F334" s="107" t="str">
        <f t="shared" si="13"/>
        <v/>
      </c>
      <c r="G334" s="82"/>
      <c r="H334" s="83" t="str">
        <f t="shared" si="14"/>
        <v/>
      </c>
    </row>
    <row r="335" spans="1:8" x14ac:dyDescent="0.3">
      <c r="A335" s="66"/>
      <c r="B335" s="105"/>
      <c r="C335" s="105"/>
      <c r="D335" s="102"/>
      <c r="E335" s="106">
        <v>0</v>
      </c>
      <c r="F335" s="107" t="str">
        <f t="shared" si="13"/>
        <v/>
      </c>
      <c r="G335" s="82"/>
      <c r="H335" s="83" t="str">
        <f t="shared" si="14"/>
        <v/>
      </c>
    </row>
    <row r="336" spans="1:8" x14ac:dyDescent="0.3">
      <c r="A336" s="66"/>
      <c r="B336" s="105"/>
      <c r="C336" s="105"/>
      <c r="D336" s="102"/>
      <c r="E336" s="106">
        <v>0</v>
      </c>
      <c r="F336" s="107" t="str">
        <f t="shared" si="13"/>
        <v/>
      </c>
      <c r="G336" s="82"/>
      <c r="H336" s="83" t="str">
        <f t="shared" si="14"/>
        <v/>
      </c>
    </row>
    <row r="337" spans="1:8" x14ac:dyDescent="0.3">
      <c r="A337" s="66"/>
      <c r="B337" s="105"/>
      <c r="C337" s="105"/>
      <c r="D337" s="102"/>
      <c r="E337" s="106">
        <v>0</v>
      </c>
      <c r="F337" s="107" t="str">
        <f t="shared" si="13"/>
        <v/>
      </c>
      <c r="G337" s="82"/>
      <c r="H337" s="83" t="str">
        <f t="shared" si="14"/>
        <v/>
      </c>
    </row>
    <row r="338" spans="1:8" x14ac:dyDescent="0.3">
      <c r="A338" s="66"/>
      <c r="B338" s="105"/>
      <c r="C338" s="105"/>
      <c r="D338" s="102"/>
      <c r="E338" s="106">
        <v>0</v>
      </c>
      <c r="F338" s="107" t="str">
        <f t="shared" si="13"/>
        <v/>
      </c>
      <c r="G338" s="82"/>
      <c r="H338" s="83" t="str">
        <f t="shared" si="14"/>
        <v/>
      </c>
    </row>
    <row r="339" spans="1:8" x14ac:dyDescent="0.3">
      <c r="A339" s="66"/>
      <c r="B339" s="105"/>
      <c r="C339" s="105"/>
      <c r="D339" s="102"/>
      <c r="E339" s="106">
        <v>0</v>
      </c>
      <c r="F339" s="107" t="str">
        <f t="shared" si="13"/>
        <v/>
      </c>
      <c r="G339" s="82"/>
      <c r="H339" s="83" t="str">
        <f t="shared" si="14"/>
        <v/>
      </c>
    </row>
    <row r="340" spans="1:8" x14ac:dyDescent="0.3">
      <c r="A340" s="66"/>
      <c r="B340" s="105"/>
      <c r="C340" s="105"/>
      <c r="D340" s="102"/>
      <c r="E340" s="106">
        <v>0</v>
      </c>
      <c r="F340" s="107" t="str">
        <f t="shared" si="13"/>
        <v/>
      </c>
      <c r="G340" s="82"/>
      <c r="H340" s="83" t="str">
        <f t="shared" si="14"/>
        <v/>
      </c>
    </row>
    <row r="341" spans="1:8" x14ac:dyDescent="0.3">
      <c r="A341" s="66"/>
      <c r="B341" s="105"/>
      <c r="C341" s="105"/>
      <c r="D341" s="102"/>
      <c r="E341" s="106">
        <v>0</v>
      </c>
      <c r="F341" s="107" t="str">
        <f t="shared" si="13"/>
        <v/>
      </c>
      <c r="G341" s="82"/>
      <c r="H341" s="83" t="str">
        <f t="shared" si="14"/>
        <v/>
      </c>
    </row>
    <row r="342" spans="1:8" x14ac:dyDescent="0.3">
      <c r="A342" s="66"/>
      <c r="B342" s="105"/>
      <c r="C342" s="105"/>
      <c r="D342" s="102"/>
      <c r="E342" s="106">
        <v>0</v>
      </c>
      <c r="F342" s="107" t="str">
        <f t="shared" si="13"/>
        <v/>
      </c>
      <c r="G342" s="82"/>
      <c r="H342" s="83" t="str">
        <f t="shared" si="14"/>
        <v/>
      </c>
    </row>
    <row r="343" spans="1:8" x14ac:dyDescent="0.3">
      <c r="A343" s="66"/>
      <c r="B343" s="105"/>
      <c r="C343" s="105"/>
      <c r="D343" s="102"/>
      <c r="E343" s="106">
        <v>0</v>
      </c>
      <c r="F343" s="107" t="str">
        <f t="shared" si="13"/>
        <v/>
      </c>
      <c r="G343" s="82"/>
      <c r="H343" s="83" t="str">
        <f t="shared" si="14"/>
        <v/>
      </c>
    </row>
    <row r="344" spans="1:8" x14ac:dyDescent="0.3">
      <c r="A344" s="66"/>
      <c r="B344" s="105"/>
      <c r="C344" s="105"/>
      <c r="D344" s="102"/>
      <c r="E344" s="106">
        <v>0</v>
      </c>
      <c r="F344" s="107" t="str">
        <f t="shared" si="13"/>
        <v/>
      </c>
      <c r="G344" s="82"/>
      <c r="H344" s="83" t="str">
        <f t="shared" si="14"/>
        <v/>
      </c>
    </row>
    <row r="345" spans="1:8" x14ac:dyDescent="0.3">
      <c r="A345" s="66"/>
      <c r="B345" s="105"/>
      <c r="C345" s="105"/>
      <c r="D345" s="102"/>
      <c r="E345" s="106">
        <v>0</v>
      </c>
      <c r="F345" s="107" t="str">
        <f t="shared" si="13"/>
        <v/>
      </c>
      <c r="G345" s="82"/>
      <c r="H345" s="83" t="str">
        <f t="shared" si="14"/>
        <v/>
      </c>
    </row>
    <row r="346" spans="1:8" x14ac:dyDescent="0.3">
      <c r="A346" s="66"/>
      <c r="B346" s="105"/>
      <c r="C346" s="105"/>
      <c r="D346" s="102"/>
      <c r="E346" s="106">
        <v>0</v>
      </c>
      <c r="F346" s="107" t="str">
        <f t="shared" si="13"/>
        <v/>
      </c>
      <c r="G346" s="82"/>
      <c r="H346" s="83" t="str">
        <f t="shared" si="14"/>
        <v/>
      </c>
    </row>
    <row r="347" spans="1:8" x14ac:dyDescent="0.3">
      <c r="A347" s="66"/>
      <c r="B347" s="105"/>
      <c r="C347" s="105"/>
      <c r="D347" s="102"/>
      <c r="E347" s="106">
        <v>0</v>
      </c>
      <c r="F347" s="107" t="str">
        <f t="shared" si="13"/>
        <v/>
      </c>
      <c r="G347" s="82"/>
      <c r="H347" s="83" t="str">
        <f t="shared" si="14"/>
        <v/>
      </c>
    </row>
    <row r="348" spans="1:8" x14ac:dyDescent="0.3">
      <c r="A348" s="66"/>
      <c r="B348" s="105"/>
      <c r="C348" s="105"/>
      <c r="D348" s="102"/>
      <c r="E348" s="106">
        <v>0</v>
      </c>
      <c r="F348" s="107" t="str">
        <f t="shared" si="13"/>
        <v/>
      </c>
      <c r="G348" s="82"/>
      <c r="H348" s="83" t="str">
        <f t="shared" si="14"/>
        <v/>
      </c>
    </row>
    <row r="349" spans="1:8" x14ac:dyDescent="0.3">
      <c r="A349" s="66"/>
      <c r="B349" s="105"/>
      <c r="C349" s="105"/>
      <c r="D349" s="102"/>
      <c r="E349" s="106">
        <v>0</v>
      </c>
      <c r="F349" s="107" t="str">
        <f t="shared" si="13"/>
        <v/>
      </c>
      <c r="G349" s="82"/>
      <c r="H349" s="83" t="str">
        <f t="shared" si="14"/>
        <v/>
      </c>
    </row>
    <row r="350" spans="1:8" x14ac:dyDescent="0.3">
      <c r="A350" s="66"/>
      <c r="B350" s="105"/>
      <c r="C350" s="105"/>
      <c r="D350" s="102"/>
      <c r="E350" s="106">
        <v>0</v>
      </c>
      <c r="F350" s="107" t="str">
        <f t="shared" si="13"/>
        <v/>
      </c>
      <c r="G350" s="82"/>
      <c r="H350" s="83" t="str">
        <f t="shared" si="14"/>
        <v/>
      </c>
    </row>
    <row r="351" spans="1:8" x14ac:dyDescent="0.3">
      <c r="A351" s="66"/>
      <c r="B351" s="105"/>
      <c r="C351" s="105"/>
      <c r="D351" s="102"/>
      <c r="E351" s="106">
        <v>0</v>
      </c>
      <c r="F351" s="107" t="str">
        <f t="shared" si="13"/>
        <v/>
      </c>
      <c r="G351" s="82"/>
      <c r="H351" s="83" t="str">
        <f t="shared" si="14"/>
        <v/>
      </c>
    </row>
    <row r="352" spans="1:8" x14ac:dyDescent="0.3">
      <c r="A352" s="66"/>
      <c r="B352" s="105"/>
      <c r="C352" s="105"/>
      <c r="D352" s="102"/>
      <c r="E352" s="106">
        <v>0</v>
      </c>
      <c r="F352" s="107" t="str">
        <f t="shared" si="13"/>
        <v/>
      </c>
      <c r="G352" s="82"/>
      <c r="H352" s="83" t="str">
        <f t="shared" si="14"/>
        <v/>
      </c>
    </row>
    <row r="353" spans="1:8" x14ac:dyDescent="0.3">
      <c r="A353" s="66"/>
      <c r="B353" s="105"/>
      <c r="C353" s="105"/>
      <c r="D353" s="102"/>
      <c r="E353" s="106">
        <v>0</v>
      </c>
      <c r="F353" s="107" t="str">
        <f t="shared" si="13"/>
        <v/>
      </c>
      <c r="G353" s="82"/>
      <c r="H353" s="83" t="str">
        <f t="shared" si="14"/>
        <v/>
      </c>
    </row>
    <row r="354" spans="1:8" x14ac:dyDescent="0.3">
      <c r="A354" s="66"/>
      <c r="B354" s="105"/>
      <c r="C354" s="105"/>
      <c r="D354" s="102"/>
      <c r="E354" s="106">
        <v>0</v>
      </c>
      <c r="F354" s="107" t="str">
        <f t="shared" si="13"/>
        <v/>
      </c>
      <c r="G354" s="82"/>
      <c r="H354" s="83" t="str">
        <f t="shared" si="14"/>
        <v/>
      </c>
    </row>
    <row r="355" spans="1:8" x14ac:dyDescent="0.3">
      <c r="A355" s="66"/>
      <c r="B355" s="105"/>
      <c r="C355" s="105"/>
      <c r="D355" s="102"/>
      <c r="E355" s="106">
        <v>0</v>
      </c>
      <c r="F355" s="107" t="str">
        <f t="shared" si="13"/>
        <v/>
      </c>
      <c r="G355" s="82"/>
      <c r="H355" s="83" t="str">
        <f t="shared" si="14"/>
        <v/>
      </c>
    </row>
    <row r="356" spans="1:8" x14ac:dyDescent="0.3">
      <c r="A356" s="66"/>
      <c r="B356" s="105"/>
      <c r="C356" s="105"/>
      <c r="D356" s="102"/>
      <c r="E356" s="106">
        <v>0</v>
      </c>
      <c r="F356" s="107" t="str">
        <f t="shared" si="13"/>
        <v/>
      </c>
      <c r="G356" s="82"/>
      <c r="H356" s="83" t="str">
        <f t="shared" si="14"/>
        <v/>
      </c>
    </row>
    <row r="357" spans="1:8" x14ac:dyDescent="0.3">
      <c r="A357" s="66"/>
      <c r="B357" s="105"/>
      <c r="C357" s="105"/>
      <c r="D357" s="102"/>
      <c r="E357" s="106">
        <v>0</v>
      </c>
      <c r="F357" s="107" t="str">
        <f t="shared" ref="F357:F420" si="15">IF(D357="","",D357-(D357*E357))</f>
        <v/>
      </c>
      <c r="G357" s="82"/>
      <c r="H357" s="83" t="str">
        <f t="shared" si="14"/>
        <v/>
      </c>
    </row>
    <row r="358" spans="1:8" x14ac:dyDescent="0.3">
      <c r="A358" s="66"/>
      <c r="B358" s="105"/>
      <c r="C358" s="105"/>
      <c r="D358" s="102"/>
      <c r="E358" s="106">
        <v>0</v>
      </c>
      <c r="F358" s="107" t="str">
        <f t="shared" si="15"/>
        <v/>
      </c>
      <c r="G358" s="82"/>
      <c r="H358" s="83" t="str">
        <f t="shared" si="14"/>
        <v/>
      </c>
    </row>
    <row r="359" spans="1:8" x14ac:dyDescent="0.3">
      <c r="A359" s="66"/>
      <c r="B359" s="105"/>
      <c r="C359" s="105"/>
      <c r="D359" s="102"/>
      <c r="E359" s="106">
        <v>0</v>
      </c>
      <c r="F359" s="107" t="str">
        <f t="shared" si="15"/>
        <v/>
      </c>
      <c r="G359" s="82"/>
      <c r="H359" s="83" t="str">
        <f t="shared" si="14"/>
        <v/>
      </c>
    </row>
    <row r="360" spans="1:8" x14ac:dyDescent="0.3">
      <c r="A360" s="66"/>
      <c r="B360" s="105"/>
      <c r="C360" s="105"/>
      <c r="D360" s="102"/>
      <c r="E360" s="106">
        <v>0</v>
      </c>
      <c r="F360" s="107" t="str">
        <f t="shared" si="15"/>
        <v/>
      </c>
      <c r="G360" s="82"/>
      <c r="H360" s="83" t="str">
        <f t="shared" si="14"/>
        <v/>
      </c>
    </row>
    <row r="361" spans="1:8" x14ac:dyDescent="0.3">
      <c r="A361" s="66"/>
      <c r="B361" s="105"/>
      <c r="C361" s="105"/>
      <c r="D361" s="102"/>
      <c r="E361" s="106">
        <v>0</v>
      </c>
      <c r="F361" s="107" t="str">
        <f t="shared" si="15"/>
        <v/>
      </c>
      <c r="G361" s="82"/>
      <c r="H361" s="83" t="str">
        <f t="shared" si="14"/>
        <v/>
      </c>
    </row>
    <row r="362" spans="1:8" x14ac:dyDescent="0.3">
      <c r="A362" s="66"/>
      <c r="B362" s="105"/>
      <c r="C362" s="105"/>
      <c r="D362" s="102"/>
      <c r="E362" s="106">
        <v>0</v>
      </c>
      <c r="F362" s="107" t="str">
        <f t="shared" si="15"/>
        <v/>
      </c>
      <c r="G362" s="82"/>
      <c r="H362" s="83" t="str">
        <f t="shared" si="14"/>
        <v/>
      </c>
    </row>
    <row r="363" spans="1:8" x14ac:dyDescent="0.3">
      <c r="A363" s="66"/>
      <c r="B363" s="105"/>
      <c r="C363" s="105"/>
      <c r="D363" s="102"/>
      <c r="E363" s="106">
        <v>0</v>
      </c>
      <c r="F363" s="107" t="str">
        <f t="shared" si="15"/>
        <v/>
      </c>
      <c r="G363" s="82"/>
      <c r="H363" s="83" t="str">
        <f t="shared" si="14"/>
        <v/>
      </c>
    </row>
    <row r="364" spans="1:8" x14ac:dyDescent="0.3">
      <c r="A364" s="66"/>
      <c r="B364" s="105"/>
      <c r="C364" s="105"/>
      <c r="D364" s="102"/>
      <c r="E364" s="106">
        <v>0</v>
      </c>
      <c r="F364" s="107" t="str">
        <f t="shared" si="15"/>
        <v/>
      </c>
      <c r="G364" s="82"/>
      <c r="H364" s="83" t="str">
        <f t="shared" si="14"/>
        <v/>
      </c>
    </row>
    <row r="365" spans="1:8" x14ac:dyDescent="0.3">
      <c r="A365" s="66"/>
      <c r="B365" s="105"/>
      <c r="C365" s="105"/>
      <c r="D365" s="102"/>
      <c r="E365" s="106">
        <v>0</v>
      </c>
      <c r="F365" s="107" t="str">
        <f t="shared" si="15"/>
        <v/>
      </c>
      <c r="G365" s="82"/>
      <c r="H365" s="83" t="str">
        <f t="shared" si="14"/>
        <v/>
      </c>
    </row>
    <row r="366" spans="1:8" x14ac:dyDescent="0.3">
      <c r="A366" s="66"/>
      <c r="B366" s="105"/>
      <c r="C366" s="105"/>
      <c r="D366" s="102"/>
      <c r="E366" s="106">
        <v>0</v>
      </c>
      <c r="F366" s="107" t="str">
        <f t="shared" si="15"/>
        <v/>
      </c>
      <c r="G366" s="82"/>
      <c r="H366" s="83" t="str">
        <f t="shared" si="14"/>
        <v/>
      </c>
    </row>
    <row r="367" spans="1:8" x14ac:dyDescent="0.3">
      <c r="A367" s="66"/>
      <c r="B367" s="105"/>
      <c r="C367" s="105"/>
      <c r="D367" s="102"/>
      <c r="E367" s="106">
        <v>0</v>
      </c>
      <c r="F367" s="107" t="str">
        <f t="shared" si="15"/>
        <v/>
      </c>
      <c r="G367" s="82"/>
      <c r="H367" s="83" t="str">
        <f t="shared" si="14"/>
        <v/>
      </c>
    </row>
    <row r="368" spans="1:8" x14ac:dyDescent="0.3">
      <c r="A368" s="66"/>
      <c r="B368" s="105"/>
      <c r="C368" s="105"/>
      <c r="D368" s="102"/>
      <c r="E368" s="106">
        <v>0</v>
      </c>
      <c r="F368" s="107" t="str">
        <f t="shared" si="15"/>
        <v/>
      </c>
      <c r="G368" s="82"/>
      <c r="H368" s="83" t="str">
        <f t="shared" si="14"/>
        <v/>
      </c>
    </row>
    <row r="369" spans="1:8" x14ac:dyDescent="0.3">
      <c r="A369" s="66"/>
      <c r="B369" s="105"/>
      <c r="C369" s="105"/>
      <c r="D369" s="102"/>
      <c r="E369" s="106">
        <v>0</v>
      </c>
      <c r="F369" s="107" t="str">
        <f t="shared" si="15"/>
        <v/>
      </c>
      <c r="G369" s="82"/>
      <c r="H369" s="83" t="str">
        <f t="shared" si="14"/>
        <v/>
      </c>
    </row>
    <row r="370" spans="1:8" x14ac:dyDescent="0.3">
      <c r="A370" s="66"/>
      <c r="B370" s="105"/>
      <c r="C370" s="105"/>
      <c r="D370" s="102"/>
      <c r="E370" s="106">
        <v>0</v>
      </c>
      <c r="F370" s="107" t="str">
        <f t="shared" si="15"/>
        <v/>
      </c>
      <c r="G370" s="82"/>
      <c r="H370" s="83" t="str">
        <f t="shared" si="14"/>
        <v/>
      </c>
    </row>
    <row r="371" spans="1:8" x14ac:dyDescent="0.3">
      <c r="A371" s="66"/>
      <c r="B371" s="105"/>
      <c r="C371" s="105"/>
      <c r="D371" s="102"/>
      <c r="E371" s="106">
        <v>0</v>
      </c>
      <c r="F371" s="107" t="str">
        <f t="shared" si="15"/>
        <v/>
      </c>
      <c r="G371" s="82"/>
      <c r="H371" s="83" t="str">
        <f t="shared" si="14"/>
        <v/>
      </c>
    </row>
    <row r="372" spans="1:8" x14ac:dyDescent="0.3">
      <c r="A372" s="66"/>
      <c r="B372" s="105"/>
      <c r="C372" s="105"/>
      <c r="D372" s="102"/>
      <c r="E372" s="106">
        <v>0</v>
      </c>
      <c r="F372" s="107" t="str">
        <f t="shared" si="15"/>
        <v/>
      </c>
      <c r="G372" s="82"/>
      <c r="H372" s="83" t="str">
        <f t="shared" si="14"/>
        <v/>
      </c>
    </row>
    <row r="373" spans="1:8" x14ac:dyDescent="0.3">
      <c r="A373" s="66"/>
      <c r="B373" s="105"/>
      <c r="C373" s="105"/>
      <c r="D373" s="102"/>
      <c r="E373" s="106">
        <v>0</v>
      </c>
      <c r="F373" s="107" t="str">
        <f t="shared" si="15"/>
        <v/>
      </c>
      <c r="G373" s="82"/>
      <c r="H373" s="83" t="str">
        <f t="shared" si="14"/>
        <v/>
      </c>
    </row>
    <row r="374" spans="1:8" x14ac:dyDescent="0.3">
      <c r="A374" s="66"/>
      <c r="B374" s="105"/>
      <c r="C374" s="105"/>
      <c r="D374" s="102"/>
      <c r="E374" s="106">
        <v>0</v>
      </c>
      <c r="F374" s="107" t="str">
        <f t="shared" si="15"/>
        <v/>
      </c>
      <c r="G374" s="82"/>
      <c r="H374" s="83" t="str">
        <f t="shared" si="14"/>
        <v/>
      </c>
    </row>
    <row r="375" spans="1:8" x14ac:dyDescent="0.3">
      <c r="A375" s="66"/>
      <c r="B375" s="105"/>
      <c r="C375" s="105"/>
      <c r="D375" s="102"/>
      <c r="E375" s="106">
        <v>0</v>
      </c>
      <c r="F375" s="107" t="str">
        <f t="shared" si="15"/>
        <v/>
      </c>
      <c r="G375" s="82"/>
      <c r="H375" s="83" t="str">
        <f t="shared" si="14"/>
        <v/>
      </c>
    </row>
    <row r="376" spans="1:8" x14ac:dyDescent="0.3">
      <c r="A376" s="66"/>
      <c r="B376" s="105"/>
      <c r="C376" s="105"/>
      <c r="D376" s="102"/>
      <c r="E376" s="106">
        <v>0</v>
      </c>
      <c r="F376" s="107" t="str">
        <f t="shared" si="15"/>
        <v/>
      </c>
      <c r="G376" s="82"/>
      <c r="H376" s="83" t="str">
        <f t="shared" si="14"/>
        <v/>
      </c>
    </row>
    <row r="377" spans="1:8" x14ac:dyDescent="0.3">
      <c r="A377" s="66"/>
      <c r="B377" s="105"/>
      <c r="C377" s="105"/>
      <c r="D377" s="102"/>
      <c r="E377" s="106">
        <v>0</v>
      </c>
      <c r="F377" s="107" t="str">
        <f t="shared" si="15"/>
        <v/>
      </c>
      <c r="G377" s="82"/>
      <c r="H377" s="83" t="str">
        <f t="shared" si="14"/>
        <v/>
      </c>
    </row>
    <row r="378" spans="1:8" x14ac:dyDescent="0.3">
      <c r="A378" s="66"/>
      <c r="B378" s="105"/>
      <c r="C378" s="105"/>
      <c r="D378" s="102"/>
      <c r="E378" s="106">
        <v>0</v>
      </c>
      <c r="F378" s="107" t="str">
        <f t="shared" si="15"/>
        <v/>
      </c>
      <c r="G378" s="82"/>
      <c r="H378" s="83" t="str">
        <f t="shared" si="14"/>
        <v/>
      </c>
    </row>
    <row r="379" spans="1:8" x14ac:dyDescent="0.3">
      <c r="A379" s="66"/>
      <c r="B379" s="105"/>
      <c r="C379" s="105"/>
      <c r="D379" s="102"/>
      <c r="E379" s="106">
        <v>0</v>
      </c>
      <c r="F379" s="107" t="str">
        <f t="shared" si="15"/>
        <v/>
      </c>
      <c r="G379" s="82"/>
      <c r="H379" s="83" t="str">
        <f t="shared" si="14"/>
        <v/>
      </c>
    </row>
    <row r="380" spans="1:8" x14ac:dyDescent="0.3">
      <c r="A380" s="66"/>
      <c r="B380" s="105"/>
      <c r="C380" s="105"/>
      <c r="D380" s="102"/>
      <c r="E380" s="106">
        <v>0</v>
      </c>
      <c r="F380" s="107" t="str">
        <f t="shared" si="15"/>
        <v/>
      </c>
      <c r="G380" s="82"/>
      <c r="H380" s="83" t="str">
        <f t="shared" si="14"/>
        <v/>
      </c>
    </row>
    <row r="381" spans="1:8" x14ac:dyDescent="0.3">
      <c r="A381" s="66"/>
      <c r="B381" s="105"/>
      <c r="C381" s="105"/>
      <c r="D381" s="102"/>
      <c r="E381" s="106">
        <v>0</v>
      </c>
      <c r="F381" s="107" t="str">
        <f t="shared" si="15"/>
        <v/>
      </c>
      <c r="G381" s="82"/>
      <c r="H381" s="83" t="str">
        <f t="shared" si="14"/>
        <v/>
      </c>
    </row>
    <row r="382" spans="1:8" x14ac:dyDescent="0.3">
      <c r="A382" s="66"/>
      <c r="B382" s="105"/>
      <c r="C382" s="105"/>
      <c r="D382" s="102"/>
      <c r="E382" s="106">
        <v>0</v>
      </c>
      <c r="F382" s="107" t="str">
        <f t="shared" si="15"/>
        <v/>
      </c>
      <c r="G382" s="82"/>
      <c r="H382" s="83" t="str">
        <f t="shared" si="14"/>
        <v/>
      </c>
    </row>
    <row r="383" spans="1:8" x14ac:dyDescent="0.3">
      <c r="A383" s="66"/>
      <c r="B383" s="105"/>
      <c r="C383" s="105"/>
      <c r="D383" s="102"/>
      <c r="E383" s="106">
        <v>0</v>
      </c>
      <c r="F383" s="107" t="str">
        <f t="shared" si="15"/>
        <v/>
      </c>
      <c r="G383" s="82"/>
      <c r="H383" s="83" t="str">
        <f t="shared" si="14"/>
        <v/>
      </c>
    </row>
    <row r="384" spans="1:8" x14ac:dyDescent="0.3">
      <c r="A384" s="66"/>
      <c r="B384" s="105"/>
      <c r="C384" s="105"/>
      <c r="D384" s="102"/>
      <c r="E384" s="106">
        <v>0</v>
      </c>
      <c r="F384" s="107" t="str">
        <f t="shared" si="15"/>
        <v/>
      </c>
      <c r="G384" s="82"/>
      <c r="H384" s="83" t="str">
        <f t="shared" si="14"/>
        <v/>
      </c>
    </row>
    <row r="385" spans="1:8" x14ac:dyDescent="0.3">
      <c r="A385" s="66"/>
      <c r="B385" s="105"/>
      <c r="C385" s="105"/>
      <c r="D385" s="102"/>
      <c r="E385" s="106">
        <v>0</v>
      </c>
      <c r="F385" s="107" t="str">
        <f t="shared" si="15"/>
        <v/>
      </c>
      <c r="G385" s="82"/>
      <c r="H385" s="83" t="str">
        <f t="shared" si="14"/>
        <v/>
      </c>
    </row>
    <row r="386" spans="1:8" x14ac:dyDescent="0.3">
      <c r="A386" s="66"/>
      <c r="B386" s="105"/>
      <c r="C386" s="105"/>
      <c r="D386" s="102"/>
      <c r="E386" s="106">
        <v>0</v>
      </c>
      <c r="F386" s="107" t="str">
        <f t="shared" si="15"/>
        <v/>
      </c>
      <c r="G386" s="82"/>
      <c r="H386" s="83" t="str">
        <f t="shared" si="14"/>
        <v/>
      </c>
    </row>
    <row r="387" spans="1:8" x14ac:dyDescent="0.3">
      <c r="A387" s="66"/>
      <c r="B387" s="105"/>
      <c r="C387" s="105"/>
      <c r="D387" s="102"/>
      <c r="E387" s="106">
        <v>0</v>
      </c>
      <c r="F387" s="107" t="str">
        <f t="shared" si="15"/>
        <v/>
      </c>
      <c r="G387" s="82"/>
      <c r="H387" s="83" t="str">
        <f t="shared" si="14"/>
        <v/>
      </c>
    </row>
    <row r="388" spans="1:8" x14ac:dyDescent="0.3">
      <c r="A388" s="66"/>
      <c r="B388" s="105"/>
      <c r="C388" s="105"/>
      <c r="D388" s="102"/>
      <c r="E388" s="106">
        <v>0</v>
      </c>
      <c r="F388" s="107" t="str">
        <f t="shared" si="15"/>
        <v/>
      </c>
      <c r="G388" s="82"/>
      <c r="H388" s="83" t="str">
        <f t="shared" si="14"/>
        <v/>
      </c>
    </row>
    <row r="389" spans="1:8" x14ac:dyDescent="0.3">
      <c r="A389" s="66"/>
      <c r="B389" s="105"/>
      <c r="C389" s="105"/>
      <c r="D389" s="102"/>
      <c r="E389" s="106">
        <v>0</v>
      </c>
      <c r="F389" s="107" t="str">
        <f t="shared" si="15"/>
        <v/>
      </c>
      <c r="G389" s="82"/>
      <c r="H389" s="83" t="str">
        <f t="shared" si="14"/>
        <v/>
      </c>
    </row>
    <row r="390" spans="1:8" x14ac:dyDescent="0.3">
      <c r="A390" s="66"/>
      <c r="B390" s="105"/>
      <c r="C390" s="105"/>
      <c r="D390" s="102"/>
      <c r="E390" s="106">
        <v>0</v>
      </c>
      <c r="F390" s="107" t="str">
        <f t="shared" si="15"/>
        <v/>
      </c>
      <c r="G390" s="82"/>
      <c r="H390" s="83" t="str">
        <f t="shared" si="14"/>
        <v/>
      </c>
    </row>
    <row r="391" spans="1:8" x14ac:dyDescent="0.3">
      <c r="A391" s="66"/>
      <c r="B391" s="105"/>
      <c r="C391" s="105"/>
      <c r="D391" s="102"/>
      <c r="E391" s="106">
        <v>0</v>
      </c>
      <c r="F391" s="107" t="str">
        <f t="shared" si="15"/>
        <v/>
      </c>
      <c r="G391" s="82"/>
      <c r="H391" s="83" t="str">
        <f t="shared" si="14"/>
        <v/>
      </c>
    </row>
    <row r="392" spans="1:8" x14ac:dyDescent="0.3">
      <c r="A392" s="66"/>
      <c r="B392" s="105"/>
      <c r="C392" s="105"/>
      <c r="D392" s="102"/>
      <c r="E392" s="106">
        <v>0</v>
      </c>
      <c r="F392" s="107" t="str">
        <f t="shared" si="15"/>
        <v/>
      </c>
      <c r="G392" s="82"/>
      <c r="H392" s="83" t="str">
        <f t="shared" si="14"/>
        <v/>
      </c>
    </row>
    <row r="393" spans="1:8" x14ac:dyDescent="0.3">
      <c r="A393" s="66"/>
      <c r="B393" s="105"/>
      <c r="C393" s="105"/>
      <c r="D393" s="102"/>
      <c r="E393" s="106">
        <v>0</v>
      </c>
      <c r="F393" s="107" t="str">
        <f t="shared" si="15"/>
        <v/>
      </c>
      <c r="G393" s="82"/>
      <c r="H393" s="83" t="str">
        <f t="shared" ref="H393:H456" si="16">IF(G393="","",G393*1.1)</f>
        <v/>
      </c>
    </row>
    <row r="394" spans="1:8" x14ac:dyDescent="0.3">
      <c r="A394" s="66"/>
      <c r="B394" s="105"/>
      <c r="C394" s="105"/>
      <c r="D394" s="102"/>
      <c r="E394" s="106">
        <v>0</v>
      </c>
      <c r="F394" s="107" t="str">
        <f t="shared" si="15"/>
        <v/>
      </c>
      <c r="G394" s="82"/>
      <c r="H394" s="83" t="str">
        <f t="shared" si="16"/>
        <v/>
      </c>
    </row>
    <row r="395" spans="1:8" x14ac:dyDescent="0.3">
      <c r="A395" s="66"/>
      <c r="B395" s="105"/>
      <c r="C395" s="105"/>
      <c r="D395" s="102"/>
      <c r="E395" s="106">
        <v>0</v>
      </c>
      <c r="F395" s="107" t="str">
        <f t="shared" si="15"/>
        <v/>
      </c>
      <c r="G395" s="82"/>
      <c r="H395" s="83" t="str">
        <f t="shared" si="16"/>
        <v/>
      </c>
    </row>
    <row r="396" spans="1:8" x14ac:dyDescent="0.3">
      <c r="A396" s="66"/>
      <c r="B396" s="105"/>
      <c r="C396" s="105"/>
      <c r="D396" s="102"/>
      <c r="E396" s="106">
        <v>0</v>
      </c>
      <c r="F396" s="107" t="str">
        <f t="shared" si="15"/>
        <v/>
      </c>
      <c r="G396" s="82"/>
      <c r="H396" s="83" t="str">
        <f t="shared" si="16"/>
        <v/>
      </c>
    </row>
    <row r="397" spans="1:8" x14ac:dyDescent="0.3">
      <c r="A397" s="66"/>
      <c r="B397" s="105"/>
      <c r="C397" s="105"/>
      <c r="D397" s="102"/>
      <c r="E397" s="106">
        <v>0</v>
      </c>
      <c r="F397" s="107" t="str">
        <f t="shared" si="15"/>
        <v/>
      </c>
      <c r="G397" s="82"/>
      <c r="H397" s="83" t="str">
        <f t="shared" si="16"/>
        <v/>
      </c>
    </row>
    <row r="398" spans="1:8" x14ac:dyDescent="0.3">
      <c r="A398" s="66"/>
      <c r="B398" s="105"/>
      <c r="C398" s="105"/>
      <c r="D398" s="102"/>
      <c r="E398" s="106">
        <v>0</v>
      </c>
      <c r="F398" s="107" t="str">
        <f t="shared" si="15"/>
        <v/>
      </c>
      <c r="G398" s="82"/>
      <c r="H398" s="83" t="str">
        <f t="shared" si="16"/>
        <v/>
      </c>
    </row>
    <row r="399" spans="1:8" x14ac:dyDescent="0.3">
      <c r="A399" s="66"/>
      <c r="B399" s="105"/>
      <c r="C399" s="105"/>
      <c r="D399" s="102"/>
      <c r="E399" s="106">
        <v>0</v>
      </c>
      <c r="F399" s="107" t="str">
        <f t="shared" si="15"/>
        <v/>
      </c>
      <c r="G399" s="82"/>
      <c r="H399" s="83" t="str">
        <f t="shared" si="16"/>
        <v/>
      </c>
    </row>
    <row r="400" spans="1:8" x14ac:dyDescent="0.3">
      <c r="A400" s="66"/>
      <c r="B400" s="105"/>
      <c r="C400" s="105"/>
      <c r="D400" s="102"/>
      <c r="E400" s="106">
        <v>0</v>
      </c>
      <c r="F400" s="107" t="str">
        <f t="shared" si="15"/>
        <v/>
      </c>
      <c r="G400" s="82"/>
      <c r="H400" s="83" t="str">
        <f t="shared" si="16"/>
        <v/>
      </c>
    </row>
    <row r="401" spans="1:8" x14ac:dyDescent="0.3">
      <c r="A401" s="66"/>
      <c r="B401" s="105"/>
      <c r="C401" s="105"/>
      <c r="D401" s="102"/>
      <c r="E401" s="106">
        <v>0</v>
      </c>
      <c r="F401" s="107" t="str">
        <f t="shared" si="15"/>
        <v/>
      </c>
      <c r="G401" s="82"/>
      <c r="H401" s="83" t="str">
        <f t="shared" si="16"/>
        <v/>
      </c>
    </row>
    <row r="402" spans="1:8" x14ac:dyDescent="0.3">
      <c r="A402" s="66"/>
      <c r="B402" s="105"/>
      <c r="C402" s="105"/>
      <c r="D402" s="102"/>
      <c r="E402" s="106">
        <v>0</v>
      </c>
      <c r="F402" s="107" t="str">
        <f t="shared" si="15"/>
        <v/>
      </c>
      <c r="G402" s="82"/>
      <c r="H402" s="83" t="str">
        <f t="shared" si="16"/>
        <v/>
      </c>
    </row>
    <row r="403" spans="1:8" x14ac:dyDescent="0.3">
      <c r="A403" s="66"/>
      <c r="B403" s="105"/>
      <c r="C403" s="105"/>
      <c r="D403" s="102"/>
      <c r="E403" s="106">
        <v>0</v>
      </c>
      <c r="F403" s="107" t="str">
        <f t="shared" si="15"/>
        <v/>
      </c>
      <c r="G403" s="82"/>
      <c r="H403" s="83" t="str">
        <f t="shared" si="16"/>
        <v/>
      </c>
    </row>
    <row r="404" spans="1:8" x14ac:dyDescent="0.3">
      <c r="A404" s="66"/>
      <c r="B404" s="105"/>
      <c r="C404" s="105"/>
      <c r="D404" s="102"/>
      <c r="E404" s="106">
        <v>0</v>
      </c>
      <c r="F404" s="107" t="str">
        <f t="shared" si="15"/>
        <v/>
      </c>
      <c r="G404" s="82"/>
      <c r="H404" s="83" t="str">
        <f t="shared" si="16"/>
        <v/>
      </c>
    </row>
    <row r="405" spans="1:8" x14ac:dyDescent="0.3">
      <c r="A405" s="66"/>
      <c r="B405" s="105"/>
      <c r="C405" s="105"/>
      <c r="D405" s="102"/>
      <c r="E405" s="106">
        <v>0</v>
      </c>
      <c r="F405" s="107" t="str">
        <f t="shared" si="15"/>
        <v/>
      </c>
      <c r="G405" s="82"/>
      <c r="H405" s="83" t="str">
        <f t="shared" si="16"/>
        <v/>
      </c>
    </row>
    <row r="406" spans="1:8" x14ac:dyDescent="0.3">
      <c r="A406" s="66"/>
      <c r="B406" s="105"/>
      <c r="C406" s="105"/>
      <c r="D406" s="102"/>
      <c r="E406" s="106">
        <v>0</v>
      </c>
      <c r="F406" s="107" t="str">
        <f t="shared" si="15"/>
        <v/>
      </c>
      <c r="G406" s="82"/>
      <c r="H406" s="83" t="str">
        <f t="shared" si="16"/>
        <v/>
      </c>
    </row>
    <row r="407" spans="1:8" x14ac:dyDescent="0.3">
      <c r="A407" s="66"/>
      <c r="B407" s="105"/>
      <c r="C407" s="105"/>
      <c r="D407" s="102"/>
      <c r="E407" s="106">
        <v>0</v>
      </c>
      <c r="F407" s="107" t="str">
        <f t="shared" si="15"/>
        <v/>
      </c>
      <c r="G407" s="82"/>
      <c r="H407" s="83" t="str">
        <f t="shared" si="16"/>
        <v/>
      </c>
    </row>
    <row r="408" spans="1:8" x14ac:dyDescent="0.3">
      <c r="A408" s="66"/>
      <c r="B408" s="105"/>
      <c r="C408" s="105"/>
      <c r="D408" s="102"/>
      <c r="E408" s="106">
        <v>0</v>
      </c>
      <c r="F408" s="107" t="str">
        <f t="shared" si="15"/>
        <v/>
      </c>
      <c r="G408" s="82"/>
      <c r="H408" s="83" t="str">
        <f t="shared" si="16"/>
        <v/>
      </c>
    </row>
    <row r="409" spans="1:8" x14ac:dyDescent="0.3">
      <c r="A409" s="66"/>
      <c r="B409" s="105"/>
      <c r="C409" s="105"/>
      <c r="D409" s="102"/>
      <c r="E409" s="106">
        <v>0</v>
      </c>
      <c r="F409" s="107" t="str">
        <f t="shared" si="15"/>
        <v/>
      </c>
      <c r="G409" s="82"/>
      <c r="H409" s="83" t="str">
        <f t="shared" si="16"/>
        <v/>
      </c>
    </row>
    <row r="410" spans="1:8" x14ac:dyDescent="0.3">
      <c r="A410" s="66"/>
      <c r="B410" s="105"/>
      <c r="C410" s="105"/>
      <c r="D410" s="102"/>
      <c r="E410" s="106">
        <v>0</v>
      </c>
      <c r="F410" s="107" t="str">
        <f t="shared" si="15"/>
        <v/>
      </c>
      <c r="G410" s="82"/>
      <c r="H410" s="83" t="str">
        <f t="shared" si="16"/>
        <v/>
      </c>
    </row>
    <row r="411" spans="1:8" x14ac:dyDescent="0.3">
      <c r="A411" s="66"/>
      <c r="B411" s="105"/>
      <c r="C411" s="105"/>
      <c r="D411" s="102"/>
      <c r="E411" s="106">
        <v>0</v>
      </c>
      <c r="F411" s="107" t="str">
        <f t="shared" si="15"/>
        <v/>
      </c>
      <c r="G411" s="82"/>
      <c r="H411" s="83" t="str">
        <f t="shared" si="16"/>
        <v/>
      </c>
    </row>
    <row r="412" spans="1:8" x14ac:dyDescent="0.3">
      <c r="A412" s="66"/>
      <c r="B412" s="105"/>
      <c r="C412" s="105"/>
      <c r="D412" s="102"/>
      <c r="E412" s="106">
        <v>0</v>
      </c>
      <c r="F412" s="107" t="str">
        <f t="shared" si="15"/>
        <v/>
      </c>
      <c r="G412" s="82"/>
      <c r="H412" s="83" t="str">
        <f t="shared" si="16"/>
        <v/>
      </c>
    </row>
    <row r="413" spans="1:8" x14ac:dyDescent="0.3">
      <c r="A413" s="66"/>
      <c r="B413" s="105"/>
      <c r="C413" s="105"/>
      <c r="D413" s="102"/>
      <c r="E413" s="106">
        <v>0</v>
      </c>
      <c r="F413" s="107" t="str">
        <f t="shared" si="15"/>
        <v/>
      </c>
      <c r="G413" s="82"/>
      <c r="H413" s="83" t="str">
        <f t="shared" si="16"/>
        <v/>
      </c>
    </row>
    <row r="414" spans="1:8" x14ac:dyDescent="0.3">
      <c r="A414" s="66"/>
      <c r="B414" s="105"/>
      <c r="C414" s="105"/>
      <c r="D414" s="102"/>
      <c r="E414" s="106">
        <v>0</v>
      </c>
      <c r="F414" s="107" t="str">
        <f t="shared" si="15"/>
        <v/>
      </c>
      <c r="G414" s="82"/>
      <c r="H414" s="83" t="str">
        <f t="shared" si="16"/>
        <v/>
      </c>
    </row>
    <row r="415" spans="1:8" x14ac:dyDescent="0.3">
      <c r="A415" s="66"/>
      <c r="B415" s="105"/>
      <c r="C415" s="105"/>
      <c r="D415" s="102"/>
      <c r="E415" s="106">
        <v>0</v>
      </c>
      <c r="F415" s="107" t="str">
        <f t="shared" si="15"/>
        <v/>
      </c>
      <c r="G415" s="82"/>
      <c r="H415" s="83" t="str">
        <f t="shared" si="16"/>
        <v/>
      </c>
    </row>
    <row r="416" spans="1:8" x14ac:dyDescent="0.3">
      <c r="A416" s="66"/>
      <c r="B416" s="105"/>
      <c r="C416" s="105"/>
      <c r="D416" s="102"/>
      <c r="E416" s="106">
        <v>0</v>
      </c>
      <c r="F416" s="107" t="str">
        <f t="shared" si="15"/>
        <v/>
      </c>
      <c r="G416" s="82"/>
      <c r="H416" s="83" t="str">
        <f t="shared" si="16"/>
        <v/>
      </c>
    </row>
    <row r="417" spans="1:8" x14ac:dyDescent="0.3">
      <c r="A417" s="66"/>
      <c r="B417" s="105"/>
      <c r="C417" s="105"/>
      <c r="D417" s="102"/>
      <c r="E417" s="106">
        <v>0</v>
      </c>
      <c r="F417" s="107" t="str">
        <f t="shared" si="15"/>
        <v/>
      </c>
      <c r="G417" s="82"/>
      <c r="H417" s="83" t="str">
        <f t="shared" si="16"/>
        <v/>
      </c>
    </row>
    <row r="418" spans="1:8" x14ac:dyDescent="0.3">
      <c r="A418" s="66"/>
      <c r="B418" s="105"/>
      <c r="C418" s="105"/>
      <c r="D418" s="102"/>
      <c r="E418" s="106">
        <v>0</v>
      </c>
      <c r="F418" s="107" t="str">
        <f t="shared" si="15"/>
        <v/>
      </c>
      <c r="G418" s="82"/>
      <c r="H418" s="83" t="str">
        <f t="shared" si="16"/>
        <v/>
      </c>
    </row>
    <row r="419" spans="1:8" x14ac:dyDescent="0.3">
      <c r="A419" s="66"/>
      <c r="B419" s="105"/>
      <c r="C419" s="105"/>
      <c r="D419" s="102"/>
      <c r="E419" s="106">
        <v>0</v>
      </c>
      <c r="F419" s="107" t="str">
        <f t="shared" si="15"/>
        <v/>
      </c>
      <c r="G419" s="82"/>
      <c r="H419" s="83" t="str">
        <f t="shared" si="16"/>
        <v/>
      </c>
    </row>
    <row r="420" spans="1:8" x14ac:dyDescent="0.3">
      <c r="A420" s="66"/>
      <c r="B420" s="105"/>
      <c r="C420" s="105"/>
      <c r="D420" s="102"/>
      <c r="E420" s="106">
        <v>0</v>
      </c>
      <c r="F420" s="107" t="str">
        <f t="shared" si="15"/>
        <v/>
      </c>
      <c r="G420" s="82"/>
      <c r="H420" s="83" t="str">
        <f t="shared" si="16"/>
        <v/>
      </c>
    </row>
    <row r="421" spans="1:8" x14ac:dyDescent="0.3">
      <c r="A421" s="66"/>
      <c r="B421" s="105"/>
      <c r="C421" s="105"/>
      <c r="D421" s="102"/>
      <c r="E421" s="106">
        <v>0</v>
      </c>
      <c r="F421" s="107" t="str">
        <f t="shared" ref="F421:F484" si="17">IF(D421="","",D421-(D421*E421))</f>
        <v/>
      </c>
      <c r="G421" s="82"/>
      <c r="H421" s="83" t="str">
        <f t="shared" si="16"/>
        <v/>
      </c>
    </row>
    <row r="422" spans="1:8" x14ac:dyDescent="0.3">
      <c r="A422" s="66"/>
      <c r="B422" s="105"/>
      <c r="C422" s="105"/>
      <c r="D422" s="102"/>
      <c r="E422" s="106">
        <v>0</v>
      </c>
      <c r="F422" s="107" t="str">
        <f t="shared" si="17"/>
        <v/>
      </c>
      <c r="G422" s="82"/>
      <c r="H422" s="83" t="str">
        <f t="shared" si="16"/>
        <v/>
      </c>
    </row>
    <row r="423" spans="1:8" x14ac:dyDescent="0.3">
      <c r="A423" s="66"/>
      <c r="B423" s="105"/>
      <c r="C423" s="105"/>
      <c r="D423" s="102"/>
      <c r="E423" s="106">
        <v>0</v>
      </c>
      <c r="F423" s="107" t="str">
        <f t="shared" si="17"/>
        <v/>
      </c>
      <c r="G423" s="82"/>
      <c r="H423" s="83" t="str">
        <f t="shared" si="16"/>
        <v/>
      </c>
    </row>
    <row r="424" spans="1:8" x14ac:dyDescent="0.3">
      <c r="A424" s="66"/>
      <c r="B424" s="105"/>
      <c r="C424" s="105"/>
      <c r="D424" s="102"/>
      <c r="E424" s="106">
        <v>0</v>
      </c>
      <c r="F424" s="107" t="str">
        <f t="shared" si="17"/>
        <v/>
      </c>
      <c r="G424" s="82"/>
      <c r="H424" s="83" t="str">
        <f t="shared" si="16"/>
        <v/>
      </c>
    </row>
    <row r="425" spans="1:8" x14ac:dyDescent="0.3">
      <c r="A425" s="66"/>
      <c r="B425" s="105"/>
      <c r="C425" s="105"/>
      <c r="D425" s="102"/>
      <c r="E425" s="106">
        <v>0</v>
      </c>
      <c r="F425" s="107" t="str">
        <f t="shared" si="17"/>
        <v/>
      </c>
      <c r="G425" s="82"/>
      <c r="H425" s="83" t="str">
        <f t="shared" si="16"/>
        <v/>
      </c>
    </row>
    <row r="426" spans="1:8" x14ac:dyDescent="0.3">
      <c r="A426" s="66"/>
      <c r="B426" s="105"/>
      <c r="C426" s="105"/>
      <c r="D426" s="102"/>
      <c r="E426" s="106">
        <v>0</v>
      </c>
      <c r="F426" s="107" t="str">
        <f t="shared" si="17"/>
        <v/>
      </c>
      <c r="G426" s="82"/>
      <c r="H426" s="83" t="str">
        <f t="shared" si="16"/>
        <v/>
      </c>
    </row>
    <row r="427" spans="1:8" x14ac:dyDescent="0.3">
      <c r="A427" s="66"/>
      <c r="B427" s="105"/>
      <c r="C427" s="105"/>
      <c r="D427" s="102"/>
      <c r="E427" s="106">
        <v>0</v>
      </c>
      <c r="F427" s="107" t="str">
        <f t="shared" si="17"/>
        <v/>
      </c>
      <c r="G427" s="82"/>
      <c r="H427" s="83" t="str">
        <f t="shared" si="16"/>
        <v/>
      </c>
    </row>
    <row r="428" spans="1:8" x14ac:dyDescent="0.3">
      <c r="A428" s="66"/>
      <c r="B428" s="105"/>
      <c r="C428" s="105"/>
      <c r="D428" s="102"/>
      <c r="E428" s="106">
        <v>0</v>
      </c>
      <c r="F428" s="107" t="str">
        <f t="shared" si="17"/>
        <v/>
      </c>
      <c r="G428" s="82"/>
      <c r="H428" s="83" t="str">
        <f t="shared" si="16"/>
        <v/>
      </c>
    </row>
    <row r="429" spans="1:8" x14ac:dyDescent="0.3">
      <c r="A429" s="66"/>
      <c r="B429" s="105"/>
      <c r="C429" s="105"/>
      <c r="D429" s="102"/>
      <c r="E429" s="106">
        <v>0</v>
      </c>
      <c r="F429" s="107" t="str">
        <f t="shared" si="17"/>
        <v/>
      </c>
      <c r="G429" s="82"/>
      <c r="H429" s="83" t="str">
        <f t="shared" si="16"/>
        <v/>
      </c>
    </row>
    <row r="430" spans="1:8" x14ac:dyDescent="0.3">
      <c r="A430" s="66"/>
      <c r="B430" s="105"/>
      <c r="C430" s="105"/>
      <c r="D430" s="102"/>
      <c r="E430" s="106">
        <v>0</v>
      </c>
      <c r="F430" s="107" t="str">
        <f t="shared" si="17"/>
        <v/>
      </c>
      <c r="G430" s="82"/>
      <c r="H430" s="83" t="str">
        <f t="shared" si="16"/>
        <v/>
      </c>
    </row>
    <row r="431" spans="1:8" x14ac:dyDescent="0.3">
      <c r="A431" s="66"/>
      <c r="B431" s="105"/>
      <c r="C431" s="105"/>
      <c r="D431" s="102"/>
      <c r="E431" s="106">
        <v>0</v>
      </c>
      <c r="F431" s="107" t="str">
        <f t="shared" si="17"/>
        <v/>
      </c>
      <c r="G431" s="82"/>
      <c r="H431" s="83" t="str">
        <f t="shared" si="16"/>
        <v/>
      </c>
    </row>
    <row r="432" spans="1:8" x14ac:dyDescent="0.3">
      <c r="A432" s="66"/>
      <c r="B432" s="105"/>
      <c r="C432" s="105"/>
      <c r="D432" s="102"/>
      <c r="E432" s="106">
        <v>0</v>
      </c>
      <c r="F432" s="107" t="str">
        <f t="shared" si="17"/>
        <v/>
      </c>
      <c r="G432" s="82"/>
      <c r="H432" s="83" t="str">
        <f t="shared" si="16"/>
        <v/>
      </c>
    </row>
    <row r="433" spans="1:8" x14ac:dyDescent="0.3">
      <c r="A433" s="66"/>
      <c r="B433" s="105"/>
      <c r="C433" s="105"/>
      <c r="D433" s="102"/>
      <c r="E433" s="106">
        <v>0</v>
      </c>
      <c r="F433" s="107" t="str">
        <f t="shared" si="17"/>
        <v/>
      </c>
      <c r="G433" s="82"/>
      <c r="H433" s="83" t="str">
        <f t="shared" si="16"/>
        <v/>
      </c>
    </row>
    <row r="434" spans="1:8" x14ac:dyDescent="0.3">
      <c r="A434" s="66"/>
      <c r="B434" s="105"/>
      <c r="C434" s="105"/>
      <c r="D434" s="102"/>
      <c r="E434" s="106">
        <v>0</v>
      </c>
      <c r="F434" s="107" t="str">
        <f t="shared" si="17"/>
        <v/>
      </c>
      <c r="G434" s="82"/>
      <c r="H434" s="83" t="str">
        <f t="shared" si="16"/>
        <v/>
      </c>
    </row>
    <row r="435" spans="1:8" x14ac:dyDescent="0.3">
      <c r="A435" s="66"/>
      <c r="B435" s="105"/>
      <c r="C435" s="105"/>
      <c r="D435" s="102"/>
      <c r="E435" s="106">
        <v>0</v>
      </c>
      <c r="F435" s="107" t="str">
        <f t="shared" si="17"/>
        <v/>
      </c>
      <c r="G435" s="82"/>
      <c r="H435" s="83" t="str">
        <f t="shared" si="16"/>
        <v/>
      </c>
    </row>
    <row r="436" spans="1:8" x14ac:dyDescent="0.3">
      <c r="A436" s="66"/>
      <c r="B436" s="105"/>
      <c r="C436" s="105"/>
      <c r="D436" s="102"/>
      <c r="E436" s="106">
        <v>0</v>
      </c>
      <c r="F436" s="107" t="str">
        <f t="shared" si="17"/>
        <v/>
      </c>
      <c r="G436" s="82"/>
      <c r="H436" s="83" t="str">
        <f t="shared" si="16"/>
        <v/>
      </c>
    </row>
    <row r="437" spans="1:8" x14ac:dyDescent="0.3">
      <c r="A437" s="66"/>
      <c r="B437" s="105"/>
      <c r="C437" s="105"/>
      <c r="D437" s="102"/>
      <c r="E437" s="106">
        <v>0</v>
      </c>
      <c r="F437" s="107" t="str">
        <f t="shared" si="17"/>
        <v/>
      </c>
      <c r="G437" s="82"/>
      <c r="H437" s="83" t="str">
        <f t="shared" si="16"/>
        <v/>
      </c>
    </row>
    <row r="438" spans="1:8" x14ac:dyDescent="0.3">
      <c r="A438" s="66"/>
      <c r="B438" s="105"/>
      <c r="C438" s="105"/>
      <c r="D438" s="102"/>
      <c r="E438" s="106">
        <v>0</v>
      </c>
      <c r="F438" s="107" t="str">
        <f t="shared" si="17"/>
        <v/>
      </c>
      <c r="G438" s="82"/>
      <c r="H438" s="83" t="str">
        <f t="shared" si="16"/>
        <v/>
      </c>
    </row>
    <row r="439" spans="1:8" x14ac:dyDescent="0.3">
      <c r="A439" s="66"/>
      <c r="B439" s="105"/>
      <c r="C439" s="105"/>
      <c r="D439" s="102"/>
      <c r="E439" s="106">
        <v>0</v>
      </c>
      <c r="F439" s="107" t="str">
        <f t="shared" si="17"/>
        <v/>
      </c>
      <c r="G439" s="82"/>
      <c r="H439" s="83" t="str">
        <f t="shared" si="16"/>
        <v/>
      </c>
    </row>
    <row r="440" spans="1:8" x14ac:dyDescent="0.3">
      <c r="A440" s="66"/>
      <c r="B440" s="105"/>
      <c r="C440" s="105"/>
      <c r="D440" s="102"/>
      <c r="E440" s="106">
        <v>0</v>
      </c>
      <c r="F440" s="107" t="str">
        <f t="shared" si="17"/>
        <v/>
      </c>
      <c r="G440" s="82"/>
      <c r="H440" s="83" t="str">
        <f t="shared" si="16"/>
        <v/>
      </c>
    </row>
    <row r="441" spans="1:8" x14ac:dyDescent="0.3">
      <c r="A441" s="66"/>
      <c r="B441" s="105"/>
      <c r="C441" s="105"/>
      <c r="D441" s="102"/>
      <c r="E441" s="106">
        <v>0</v>
      </c>
      <c r="F441" s="107" t="str">
        <f t="shared" si="17"/>
        <v/>
      </c>
      <c r="G441" s="82"/>
      <c r="H441" s="83" t="str">
        <f t="shared" si="16"/>
        <v/>
      </c>
    </row>
    <row r="442" spans="1:8" x14ac:dyDescent="0.3">
      <c r="A442" s="66"/>
      <c r="B442" s="105"/>
      <c r="C442" s="105"/>
      <c r="D442" s="102"/>
      <c r="E442" s="106">
        <v>0</v>
      </c>
      <c r="F442" s="107" t="str">
        <f t="shared" si="17"/>
        <v/>
      </c>
      <c r="G442" s="82"/>
      <c r="H442" s="83" t="str">
        <f t="shared" si="16"/>
        <v/>
      </c>
    </row>
    <row r="443" spans="1:8" x14ac:dyDescent="0.3">
      <c r="A443" s="66"/>
      <c r="B443" s="105"/>
      <c r="C443" s="105"/>
      <c r="D443" s="102"/>
      <c r="E443" s="106">
        <v>0</v>
      </c>
      <c r="F443" s="107" t="str">
        <f t="shared" si="17"/>
        <v/>
      </c>
      <c r="G443" s="82"/>
      <c r="H443" s="83" t="str">
        <f t="shared" si="16"/>
        <v/>
      </c>
    </row>
    <row r="444" spans="1:8" x14ac:dyDescent="0.3">
      <c r="A444" s="66"/>
      <c r="B444" s="105"/>
      <c r="C444" s="105"/>
      <c r="D444" s="102"/>
      <c r="E444" s="106">
        <v>0</v>
      </c>
      <c r="F444" s="107" t="str">
        <f t="shared" si="17"/>
        <v/>
      </c>
      <c r="G444" s="82"/>
      <c r="H444" s="83" t="str">
        <f t="shared" si="16"/>
        <v/>
      </c>
    </row>
    <row r="445" spans="1:8" x14ac:dyDescent="0.3">
      <c r="A445" s="66"/>
      <c r="B445" s="105"/>
      <c r="C445" s="105"/>
      <c r="D445" s="102"/>
      <c r="E445" s="106">
        <v>0</v>
      </c>
      <c r="F445" s="107" t="str">
        <f t="shared" si="17"/>
        <v/>
      </c>
      <c r="G445" s="82"/>
      <c r="H445" s="83" t="str">
        <f t="shared" si="16"/>
        <v/>
      </c>
    </row>
    <row r="446" spans="1:8" x14ac:dyDescent="0.3">
      <c r="A446" s="66"/>
      <c r="B446" s="105"/>
      <c r="C446" s="105"/>
      <c r="D446" s="102"/>
      <c r="E446" s="106">
        <v>0</v>
      </c>
      <c r="F446" s="107" t="str">
        <f t="shared" si="17"/>
        <v/>
      </c>
      <c r="G446" s="82"/>
      <c r="H446" s="83" t="str">
        <f t="shared" si="16"/>
        <v/>
      </c>
    </row>
    <row r="447" spans="1:8" x14ac:dyDescent="0.3">
      <c r="A447" s="66"/>
      <c r="B447" s="105"/>
      <c r="C447" s="105"/>
      <c r="D447" s="102"/>
      <c r="E447" s="106">
        <v>0</v>
      </c>
      <c r="F447" s="107" t="str">
        <f t="shared" si="17"/>
        <v/>
      </c>
      <c r="G447" s="82"/>
      <c r="H447" s="83" t="str">
        <f t="shared" si="16"/>
        <v/>
      </c>
    </row>
    <row r="448" spans="1:8" x14ac:dyDescent="0.3">
      <c r="A448" s="66"/>
      <c r="B448" s="105"/>
      <c r="C448" s="105"/>
      <c r="D448" s="102"/>
      <c r="E448" s="106">
        <v>0</v>
      </c>
      <c r="F448" s="107" t="str">
        <f t="shared" si="17"/>
        <v/>
      </c>
      <c r="G448" s="82"/>
      <c r="H448" s="83" t="str">
        <f t="shared" si="16"/>
        <v/>
      </c>
    </row>
    <row r="449" spans="1:8" x14ac:dyDescent="0.3">
      <c r="A449" s="66"/>
      <c r="B449" s="105"/>
      <c r="C449" s="105"/>
      <c r="D449" s="102"/>
      <c r="E449" s="106">
        <v>0</v>
      </c>
      <c r="F449" s="107" t="str">
        <f t="shared" si="17"/>
        <v/>
      </c>
      <c r="G449" s="82"/>
      <c r="H449" s="83" t="str">
        <f t="shared" si="16"/>
        <v/>
      </c>
    </row>
    <row r="450" spans="1:8" x14ac:dyDescent="0.3">
      <c r="A450" s="66"/>
      <c r="B450" s="105"/>
      <c r="C450" s="105"/>
      <c r="D450" s="102"/>
      <c r="E450" s="106">
        <v>0</v>
      </c>
      <c r="F450" s="107" t="str">
        <f t="shared" si="17"/>
        <v/>
      </c>
      <c r="G450" s="82"/>
      <c r="H450" s="83" t="str">
        <f t="shared" si="16"/>
        <v/>
      </c>
    </row>
    <row r="451" spans="1:8" x14ac:dyDescent="0.3">
      <c r="A451" s="66"/>
      <c r="B451" s="105"/>
      <c r="C451" s="105"/>
      <c r="D451" s="102"/>
      <c r="E451" s="106">
        <v>0</v>
      </c>
      <c r="F451" s="107" t="str">
        <f t="shared" si="17"/>
        <v/>
      </c>
      <c r="G451" s="82"/>
      <c r="H451" s="83" t="str">
        <f t="shared" si="16"/>
        <v/>
      </c>
    </row>
    <row r="452" spans="1:8" x14ac:dyDescent="0.3">
      <c r="A452" s="66"/>
      <c r="B452" s="105"/>
      <c r="C452" s="105"/>
      <c r="D452" s="102"/>
      <c r="E452" s="106">
        <v>0</v>
      </c>
      <c r="F452" s="107" t="str">
        <f t="shared" si="17"/>
        <v/>
      </c>
      <c r="G452" s="82"/>
      <c r="H452" s="83" t="str">
        <f t="shared" si="16"/>
        <v/>
      </c>
    </row>
    <row r="453" spans="1:8" x14ac:dyDescent="0.3">
      <c r="A453" s="66"/>
      <c r="B453" s="105"/>
      <c r="C453" s="105"/>
      <c r="D453" s="102"/>
      <c r="E453" s="106">
        <v>0</v>
      </c>
      <c r="F453" s="107" t="str">
        <f t="shared" si="17"/>
        <v/>
      </c>
      <c r="G453" s="82"/>
      <c r="H453" s="83" t="str">
        <f t="shared" si="16"/>
        <v/>
      </c>
    </row>
    <row r="454" spans="1:8" x14ac:dyDescent="0.3">
      <c r="A454" s="66"/>
      <c r="B454" s="105"/>
      <c r="C454" s="105"/>
      <c r="D454" s="102"/>
      <c r="E454" s="106">
        <v>0</v>
      </c>
      <c r="F454" s="107" t="str">
        <f t="shared" si="17"/>
        <v/>
      </c>
      <c r="G454" s="82"/>
      <c r="H454" s="83" t="str">
        <f t="shared" si="16"/>
        <v/>
      </c>
    </row>
    <row r="455" spans="1:8" x14ac:dyDescent="0.3">
      <c r="A455" s="66"/>
      <c r="B455" s="105"/>
      <c r="C455" s="105"/>
      <c r="D455" s="102"/>
      <c r="E455" s="106">
        <v>0</v>
      </c>
      <c r="F455" s="107" t="str">
        <f t="shared" si="17"/>
        <v/>
      </c>
      <c r="G455" s="82"/>
      <c r="H455" s="83" t="str">
        <f t="shared" si="16"/>
        <v/>
      </c>
    </row>
    <row r="456" spans="1:8" x14ac:dyDescent="0.3">
      <c r="A456" s="66"/>
      <c r="B456" s="105"/>
      <c r="C456" s="105"/>
      <c r="D456" s="102"/>
      <c r="E456" s="106">
        <v>0</v>
      </c>
      <c r="F456" s="107" t="str">
        <f t="shared" si="17"/>
        <v/>
      </c>
      <c r="G456" s="82"/>
      <c r="H456" s="83" t="str">
        <f t="shared" si="16"/>
        <v/>
      </c>
    </row>
    <row r="457" spans="1:8" x14ac:dyDescent="0.3">
      <c r="A457" s="66"/>
      <c r="B457" s="105"/>
      <c r="C457" s="105"/>
      <c r="D457" s="102"/>
      <c r="E457" s="106">
        <v>0</v>
      </c>
      <c r="F457" s="107" t="str">
        <f t="shared" si="17"/>
        <v/>
      </c>
      <c r="G457" s="82"/>
      <c r="H457" s="83" t="str">
        <f t="shared" ref="H457:H520" si="18">IF(G457="","",G457*1.1)</f>
        <v/>
      </c>
    </row>
    <row r="458" spans="1:8" x14ac:dyDescent="0.3">
      <c r="A458" s="66"/>
      <c r="B458" s="105"/>
      <c r="C458" s="105"/>
      <c r="D458" s="102"/>
      <c r="E458" s="106">
        <v>0</v>
      </c>
      <c r="F458" s="107" t="str">
        <f t="shared" si="17"/>
        <v/>
      </c>
      <c r="G458" s="82"/>
      <c r="H458" s="83" t="str">
        <f t="shared" si="18"/>
        <v/>
      </c>
    </row>
    <row r="459" spans="1:8" x14ac:dyDescent="0.3">
      <c r="A459" s="66"/>
      <c r="B459" s="105"/>
      <c r="C459" s="105"/>
      <c r="D459" s="102"/>
      <c r="E459" s="106">
        <v>0</v>
      </c>
      <c r="F459" s="107" t="str">
        <f t="shared" si="17"/>
        <v/>
      </c>
      <c r="G459" s="82"/>
      <c r="H459" s="83" t="str">
        <f t="shared" si="18"/>
        <v/>
      </c>
    </row>
    <row r="460" spans="1:8" x14ac:dyDescent="0.3">
      <c r="A460" s="66"/>
      <c r="B460" s="105"/>
      <c r="C460" s="105"/>
      <c r="D460" s="102"/>
      <c r="E460" s="106">
        <v>0</v>
      </c>
      <c r="F460" s="107" t="str">
        <f t="shared" si="17"/>
        <v/>
      </c>
      <c r="G460" s="82"/>
      <c r="H460" s="83" t="str">
        <f t="shared" si="18"/>
        <v/>
      </c>
    </row>
    <row r="461" spans="1:8" x14ac:dyDescent="0.3">
      <c r="A461" s="66"/>
      <c r="B461" s="105"/>
      <c r="C461" s="105"/>
      <c r="D461" s="102"/>
      <c r="E461" s="106">
        <v>0</v>
      </c>
      <c r="F461" s="107" t="str">
        <f t="shared" si="17"/>
        <v/>
      </c>
      <c r="G461" s="82"/>
      <c r="H461" s="83" t="str">
        <f t="shared" si="18"/>
        <v/>
      </c>
    </row>
    <row r="462" spans="1:8" x14ac:dyDescent="0.3">
      <c r="A462" s="66"/>
      <c r="B462" s="105"/>
      <c r="C462" s="105"/>
      <c r="D462" s="102"/>
      <c r="E462" s="106">
        <v>0</v>
      </c>
      <c r="F462" s="107" t="str">
        <f t="shared" si="17"/>
        <v/>
      </c>
      <c r="G462" s="82"/>
      <c r="H462" s="83" t="str">
        <f t="shared" si="18"/>
        <v/>
      </c>
    </row>
    <row r="463" spans="1:8" x14ac:dyDescent="0.3">
      <c r="A463" s="66"/>
      <c r="B463" s="105"/>
      <c r="C463" s="105"/>
      <c r="D463" s="102"/>
      <c r="E463" s="106">
        <v>0</v>
      </c>
      <c r="F463" s="107" t="str">
        <f t="shared" si="17"/>
        <v/>
      </c>
      <c r="G463" s="82"/>
      <c r="H463" s="83" t="str">
        <f t="shared" si="18"/>
        <v/>
      </c>
    </row>
    <row r="464" spans="1:8" x14ac:dyDescent="0.3">
      <c r="A464" s="66"/>
      <c r="B464" s="105"/>
      <c r="C464" s="105"/>
      <c r="D464" s="102"/>
      <c r="E464" s="106">
        <v>0</v>
      </c>
      <c r="F464" s="107" t="str">
        <f t="shared" si="17"/>
        <v/>
      </c>
      <c r="G464" s="82"/>
      <c r="H464" s="83" t="str">
        <f t="shared" si="18"/>
        <v/>
      </c>
    </row>
    <row r="465" spans="1:8" x14ac:dyDescent="0.3">
      <c r="A465" s="66"/>
      <c r="B465" s="105"/>
      <c r="C465" s="105"/>
      <c r="D465" s="102"/>
      <c r="E465" s="106">
        <v>0</v>
      </c>
      <c r="F465" s="107" t="str">
        <f t="shared" si="17"/>
        <v/>
      </c>
      <c r="G465" s="82"/>
      <c r="H465" s="83" t="str">
        <f t="shared" si="18"/>
        <v/>
      </c>
    </row>
    <row r="466" spans="1:8" x14ac:dyDescent="0.3">
      <c r="A466" s="66"/>
      <c r="B466" s="105"/>
      <c r="C466" s="105"/>
      <c r="D466" s="102"/>
      <c r="E466" s="106">
        <v>0</v>
      </c>
      <c r="F466" s="107" t="str">
        <f t="shared" si="17"/>
        <v/>
      </c>
      <c r="G466" s="82"/>
      <c r="H466" s="83" t="str">
        <f t="shared" si="18"/>
        <v/>
      </c>
    </row>
    <row r="467" spans="1:8" x14ac:dyDescent="0.3">
      <c r="A467" s="66"/>
      <c r="B467" s="105"/>
      <c r="C467" s="105"/>
      <c r="D467" s="102"/>
      <c r="E467" s="106">
        <v>0</v>
      </c>
      <c r="F467" s="107" t="str">
        <f t="shared" si="17"/>
        <v/>
      </c>
      <c r="G467" s="82"/>
      <c r="H467" s="83" t="str">
        <f t="shared" si="18"/>
        <v/>
      </c>
    </row>
    <row r="468" spans="1:8" x14ac:dyDescent="0.3">
      <c r="A468" s="66"/>
      <c r="B468" s="105"/>
      <c r="C468" s="105"/>
      <c r="D468" s="102"/>
      <c r="E468" s="106">
        <v>0</v>
      </c>
      <c r="F468" s="107" t="str">
        <f t="shared" si="17"/>
        <v/>
      </c>
      <c r="G468" s="82"/>
      <c r="H468" s="83" t="str">
        <f t="shared" si="18"/>
        <v/>
      </c>
    </row>
    <row r="469" spans="1:8" x14ac:dyDescent="0.3">
      <c r="A469" s="66"/>
      <c r="B469" s="105"/>
      <c r="C469" s="105"/>
      <c r="D469" s="102"/>
      <c r="E469" s="106">
        <v>0</v>
      </c>
      <c r="F469" s="107" t="str">
        <f t="shared" si="17"/>
        <v/>
      </c>
      <c r="G469" s="82"/>
      <c r="H469" s="83" t="str">
        <f t="shared" si="18"/>
        <v/>
      </c>
    </row>
    <row r="470" spans="1:8" x14ac:dyDescent="0.3">
      <c r="A470" s="66"/>
      <c r="B470" s="105"/>
      <c r="C470" s="105"/>
      <c r="D470" s="102"/>
      <c r="E470" s="106">
        <v>0</v>
      </c>
      <c r="F470" s="107" t="str">
        <f t="shared" si="17"/>
        <v/>
      </c>
      <c r="G470" s="82"/>
      <c r="H470" s="83" t="str">
        <f t="shared" si="18"/>
        <v/>
      </c>
    </row>
    <row r="471" spans="1:8" x14ac:dyDescent="0.3">
      <c r="A471" s="66"/>
      <c r="B471" s="105"/>
      <c r="C471" s="105"/>
      <c r="D471" s="102"/>
      <c r="E471" s="106">
        <v>0</v>
      </c>
      <c r="F471" s="107" t="str">
        <f t="shared" si="17"/>
        <v/>
      </c>
      <c r="G471" s="82"/>
      <c r="H471" s="83" t="str">
        <f t="shared" si="18"/>
        <v/>
      </c>
    </row>
    <row r="472" spans="1:8" x14ac:dyDescent="0.3">
      <c r="A472" s="66"/>
      <c r="B472" s="105"/>
      <c r="C472" s="105"/>
      <c r="D472" s="102"/>
      <c r="E472" s="106">
        <v>0</v>
      </c>
      <c r="F472" s="107" t="str">
        <f t="shared" si="17"/>
        <v/>
      </c>
      <c r="G472" s="82"/>
      <c r="H472" s="83" t="str">
        <f t="shared" si="18"/>
        <v/>
      </c>
    </row>
    <row r="473" spans="1:8" x14ac:dyDescent="0.3">
      <c r="A473" s="66"/>
      <c r="B473" s="105"/>
      <c r="C473" s="105"/>
      <c r="D473" s="102"/>
      <c r="E473" s="106">
        <v>0</v>
      </c>
      <c r="F473" s="107" t="str">
        <f t="shared" si="17"/>
        <v/>
      </c>
      <c r="G473" s="82"/>
      <c r="H473" s="83" t="str">
        <f t="shared" si="18"/>
        <v/>
      </c>
    </row>
    <row r="474" spans="1:8" x14ac:dyDescent="0.3">
      <c r="A474" s="66"/>
      <c r="B474" s="105"/>
      <c r="C474" s="105"/>
      <c r="D474" s="102"/>
      <c r="E474" s="106">
        <v>0</v>
      </c>
      <c r="F474" s="107" t="str">
        <f t="shared" si="17"/>
        <v/>
      </c>
      <c r="G474" s="82"/>
      <c r="H474" s="83" t="str">
        <f t="shared" si="18"/>
        <v/>
      </c>
    </row>
    <row r="475" spans="1:8" x14ac:dyDescent="0.3">
      <c r="A475" s="66"/>
      <c r="B475" s="105"/>
      <c r="C475" s="105"/>
      <c r="D475" s="102"/>
      <c r="E475" s="106">
        <v>0</v>
      </c>
      <c r="F475" s="107" t="str">
        <f t="shared" si="17"/>
        <v/>
      </c>
      <c r="G475" s="82"/>
      <c r="H475" s="83" t="str">
        <f t="shared" si="18"/>
        <v/>
      </c>
    </row>
    <row r="476" spans="1:8" x14ac:dyDescent="0.3">
      <c r="A476" s="66"/>
      <c r="B476" s="105"/>
      <c r="C476" s="105"/>
      <c r="D476" s="102"/>
      <c r="E476" s="106">
        <v>0</v>
      </c>
      <c r="F476" s="107" t="str">
        <f t="shared" si="17"/>
        <v/>
      </c>
      <c r="G476" s="82"/>
      <c r="H476" s="83" t="str">
        <f t="shared" si="18"/>
        <v/>
      </c>
    </row>
    <row r="477" spans="1:8" x14ac:dyDescent="0.3">
      <c r="A477" s="66"/>
      <c r="B477" s="105"/>
      <c r="C477" s="105"/>
      <c r="D477" s="102"/>
      <c r="E477" s="106">
        <v>0</v>
      </c>
      <c r="F477" s="107" t="str">
        <f t="shared" si="17"/>
        <v/>
      </c>
      <c r="G477" s="82"/>
      <c r="H477" s="83" t="str">
        <f t="shared" si="18"/>
        <v/>
      </c>
    </row>
    <row r="478" spans="1:8" x14ac:dyDescent="0.3">
      <c r="A478" s="66"/>
      <c r="B478" s="105"/>
      <c r="C478" s="105"/>
      <c r="D478" s="102"/>
      <c r="E478" s="106">
        <v>0</v>
      </c>
      <c r="F478" s="107" t="str">
        <f t="shared" si="17"/>
        <v/>
      </c>
      <c r="G478" s="82"/>
      <c r="H478" s="83" t="str">
        <f t="shared" si="18"/>
        <v/>
      </c>
    </row>
    <row r="479" spans="1:8" x14ac:dyDescent="0.3">
      <c r="A479" s="66"/>
      <c r="B479" s="105"/>
      <c r="C479" s="105"/>
      <c r="D479" s="102"/>
      <c r="E479" s="106">
        <v>0</v>
      </c>
      <c r="F479" s="107" t="str">
        <f t="shared" si="17"/>
        <v/>
      </c>
      <c r="G479" s="82"/>
      <c r="H479" s="83" t="str">
        <f t="shared" si="18"/>
        <v/>
      </c>
    </row>
    <row r="480" spans="1:8" x14ac:dyDescent="0.3">
      <c r="A480" s="66"/>
      <c r="B480" s="105"/>
      <c r="C480" s="105"/>
      <c r="D480" s="102"/>
      <c r="E480" s="106">
        <v>0</v>
      </c>
      <c r="F480" s="107" t="str">
        <f t="shared" si="17"/>
        <v/>
      </c>
      <c r="G480" s="82"/>
      <c r="H480" s="83" t="str">
        <f t="shared" si="18"/>
        <v/>
      </c>
    </row>
    <row r="481" spans="1:8" x14ac:dyDescent="0.3">
      <c r="A481" s="66"/>
      <c r="B481" s="105"/>
      <c r="C481" s="105"/>
      <c r="D481" s="102"/>
      <c r="E481" s="106">
        <v>0</v>
      </c>
      <c r="F481" s="107" t="str">
        <f t="shared" si="17"/>
        <v/>
      </c>
      <c r="G481" s="82"/>
      <c r="H481" s="83" t="str">
        <f t="shared" si="18"/>
        <v/>
      </c>
    </row>
    <row r="482" spans="1:8" x14ac:dyDescent="0.3">
      <c r="A482" s="66"/>
      <c r="B482" s="105"/>
      <c r="C482" s="105"/>
      <c r="D482" s="102"/>
      <c r="E482" s="106">
        <v>0</v>
      </c>
      <c r="F482" s="107" t="str">
        <f t="shared" si="17"/>
        <v/>
      </c>
      <c r="G482" s="82"/>
      <c r="H482" s="83" t="str">
        <f t="shared" si="18"/>
        <v/>
      </c>
    </row>
    <row r="483" spans="1:8" x14ac:dyDescent="0.3">
      <c r="A483" s="66"/>
      <c r="B483" s="105"/>
      <c r="C483" s="105"/>
      <c r="D483" s="102"/>
      <c r="E483" s="106">
        <v>0</v>
      </c>
      <c r="F483" s="107" t="str">
        <f t="shared" si="17"/>
        <v/>
      </c>
      <c r="G483" s="82"/>
      <c r="H483" s="83" t="str">
        <f t="shared" si="18"/>
        <v/>
      </c>
    </row>
    <row r="484" spans="1:8" x14ac:dyDescent="0.3">
      <c r="A484" s="66"/>
      <c r="B484" s="105"/>
      <c r="C484" s="105"/>
      <c r="D484" s="102"/>
      <c r="E484" s="106">
        <v>0</v>
      </c>
      <c r="F484" s="107" t="str">
        <f t="shared" si="17"/>
        <v/>
      </c>
      <c r="G484" s="82"/>
      <c r="H484" s="83" t="str">
        <f t="shared" si="18"/>
        <v/>
      </c>
    </row>
    <row r="485" spans="1:8" x14ac:dyDescent="0.3">
      <c r="A485" s="66"/>
      <c r="B485" s="105"/>
      <c r="C485" s="105"/>
      <c r="D485" s="102"/>
      <c r="E485" s="106">
        <v>0</v>
      </c>
      <c r="F485" s="107" t="str">
        <f t="shared" ref="F485:F548" si="19">IF(D485="","",D485-(D485*E485))</f>
        <v/>
      </c>
      <c r="G485" s="82"/>
      <c r="H485" s="83" t="str">
        <f t="shared" si="18"/>
        <v/>
      </c>
    </row>
    <row r="486" spans="1:8" x14ac:dyDescent="0.3">
      <c r="A486" s="66"/>
      <c r="B486" s="105"/>
      <c r="C486" s="105"/>
      <c r="D486" s="102"/>
      <c r="E486" s="106">
        <v>0</v>
      </c>
      <c r="F486" s="107" t="str">
        <f t="shared" si="19"/>
        <v/>
      </c>
      <c r="G486" s="82"/>
      <c r="H486" s="83" t="str">
        <f t="shared" si="18"/>
        <v/>
      </c>
    </row>
    <row r="487" spans="1:8" x14ac:dyDescent="0.3">
      <c r="A487" s="66"/>
      <c r="B487" s="105"/>
      <c r="C487" s="105"/>
      <c r="D487" s="102"/>
      <c r="E487" s="106">
        <v>0</v>
      </c>
      <c r="F487" s="107" t="str">
        <f t="shared" si="19"/>
        <v/>
      </c>
      <c r="G487" s="82"/>
      <c r="H487" s="83" t="str">
        <f t="shared" si="18"/>
        <v/>
      </c>
    </row>
    <row r="488" spans="1:8" x14ac:dyDescent="0.3">
      <c r="A488" s="66"/>
      <c r="B488" s="105"/>
      <c r="C488" s="105"/>
      <c r="D488" s="102"/>
      <c r="E488" s="106">
        <v>0</v>
      </c>
      <c r="F488" s="107" t="str">
        <f t="shared" si="19"/>
        <v/>
      </c>
      <c r="G488" s="82"/>
      <c r="H488" s="83" t="str">
        <f t="shared" si="18"/>
        <v/>
      </c>
    </row>
    <row r="489" spans="1:8" x14ac:dyDescent="0.3">
      <c r="A489" s="66"/>
      <c r="B489" s="105"/>
      <c r="C489" s="105"/>
      <c r="D489" s="102"/>
      <c r="E489" s="106">
        <v>0</v>
      </c>
      <c r="F489" s="107" t="str">
        <f t="shared" si="19"/>
        <v/>
      </c>
      <c r="G489" s="82"/>
      <c r="H489" s="83" t="str">
        <f t="shared" si="18"/>
        <v/>
      </c>
    </row>
    <row r="490" spans="1:8" x14ac:dyDescent="0.3">
      <c r="A490" s="66"/>
      <c r="B490" s="105"/>
      <c r="C490" s="105"/>
      <c r="D490" s="102"/>
      <c r="E490" s="106">
        <v>0</v>
      </c>
      <c r="F490" s="107" t="str">
        <f t="shared" si="19"/>
        <v/>
      </c>
      <c r="G490" s="82"/>
      <c r="H490" s="83" t="str">
        <f t="shared" si="18"/>
        <v/>
      </c>
    </row>
    <row r="491" spans="1:8" x14ac:dyDescent="0.3">
      <c r="A491" s="66"/>
      <c r="B491" s="105"/>
      <c r="C491" s="105"/>
      <c r="D491" s="102"/>
      <c r="E491" s="106">
        <v>0</v>
      </c>
      <c r="F491" s="107" t="str">
        <f t="shared" si="19"/>
        <v/>
      </c>
      <c r="G491" s="82"/>
      <c r="H491" s="83" t="str">
        <f t="shared" si="18"/>
        <v/>
      </c>
    </row>
    <row r="492" spans="1:8" x14ac:dyDescent="0.3">
      <c r="A492" s="66"/>
      <c r="B492" s="105"/>
      <c r="C492" s="105"/>
      <c r="D492" s="102"/>
      <c r="E492" s="106">
        <v>0</v>
      </c>
      <c r="F492" s="107" t="str">
        <f t="shared" si="19"/>
        <v/>
      </c>
      <c r="G492" s="82"/>
      <c r="H492" s="83" t="str">
        <f t="shared" si="18"/>
        <v/>
      </c>
    </row>
    <row r="493" spans="1:8" x14ac:dyDescent="0.3">
      <c r="A493" s="66"/>
      <c r="B493" s="105"/>
      <c r="C493" s="105"/>
      <c r="D493" s="102"/>
      <c r="E493" s="106">
        <v>0</v>
      </c>
      <c r="F493" s="107" t="str">
        <f t="shared" si="19"/>
        <v/>
      </c>
      <c r="G493" s="82"/>
      <c r="H493" s="83" t="str">
        <f t="shared" si="18"/>
        <v/>
      </c>
    </row>
    <row r="494" spans="1:8" x14ac:dyDescent="0.3">
      <c r="A494" s="66"/>
      <c r="B494" s="105"/>
      <c r="C494" s="105"/>
      <c r="D494" s="102"/>
      <c r="E494" s="106">
        <v>0</v>
      </c>
      <c r="F494" s="107" t="str">
        <f t="shared" si="19"/>
        <v/>
      </c>
      <c r="G494" s="82"/>
      <c r="H494" s="83" t="str">
        <f t="shared" si="18"/>
        <v/>
      </c>
    </row>
    <row r="495" spans="1:8" x14ac:dyDescent="0.3">
      <c r="A495" s="66"/>
      <c r="B495" s="105"/>
      <c r="C495" s="105"/>
      <c r="D495" s="102"/>
      <c r="E495" s="106">
        <v>0</v>
      </c>
      <c r="F495" s="107" t="str">
        <f t="shared" si="19"/>
        <v/>
      </c>
      <c r="G495" s="82"/>
      <c r="H495" s="83" t="str">
        <f t="shared" si="18"/>
        <v/>
      </c>
    </row>
    <row r="496" spans="1:8" x14ac:dyDescent="0.3">
      <c r="A496" s="66"/>
      <c r="B496" s="105"/>
      <c r="C496" s="105"/>
      <c r="D496" s="102"/>
      <c r="E496" s="106">
        <v>0</v>
      </c>
      <c r="F496" s="107" t="str">
        <f t="shared" si="19"/>
        <v/>
      </c>
      <c r="G496" s="82"/>
      <c r="H496" s="83" t="str">
        <f t="shared" si="18"/>
        <v/>
      </c>
    </row>
    <row r="497" spans="1:8" x14ac:dyDescent="0.3">
      <c r="A497" s="66"/>
      <c r="B497" s="105"/>
      <c r="C497" s="105"/>
      <c r="D497" s="102"/>
      <c r="E497" s="106">
        <v>0</v>
      </c>
      <c r="F497" s="107" t="str">
        <f t="shared" si="19"/>
        <v/>
      </c>
      <c r="G497" s="82"/>
      <c r="H497" s="83" t="str">
        <f t="shared" si="18"/>
        <v/>
      </c>
    </row>
    <row r="498" spans="1:8" x14ac:dyDescent="0.3">
      <c r="A498" s="66"/>
      <c r="B498" s="105"/>
      <c r="C498" s="105"/>
      <c r="D498" s="102"/>
      <c r="E498" s="106">
        <v>0</v>
      </c>
      <c r="F498" s="107" t="str">
        <f t="shared" si="19"/>
        <v/>
      </c>
      <c r="G498" s="82"/>
      <c r="H498" s="83" t="str">
        <f t="shared" si="18"/>
        <v/>
      </c>
    </row>
    <row r="499" spans="1:8" x14ac:dyDescent="0.3">
      <c r="A499" s="66"/>
      <c r="B499" s="105"/>
      <c r="C499" s="105"/>
      <c r="D499" s="102"/>
      <c r="E499" s="106">
        <v>0</v>
      </c>
      <c r="F499" s="107" t="str">
        <f t="shared" si="19"/>
        <v/>
      </c>
      <c r="G499" s="82"/>
      <c r="H499" s="83" t="str">
        <f t="shared" si="18"/>
        <v/>
      </c>
    </row>
    <row r="500" spans="1:8" x14ac:dyDescent="0.3">
      <c r="A500" s="66"/>
      <c r="B500" s="105"/>
      <c r="C500" s="105"/>
      <c r="D500" s="102"/>
      <c r="E500" s="106">
        <v>0</v>
      </c>
      <c r="F500" s="107" t="str">
        <f t="shared" si="19"/>
        <v/>
      </c>
      <c r="G500" s="82"/>
      <c r="H500" s="83" t="str">
        <f t="shared" si="18"/>
        <v/>
      </c>
    </row>
    <row r="501" spans="1:8" x14ac:dyDescent="0.3">
      <c r="A501" s="66"/>
      <c r="B501" s="105"/>
      <c r="C501" s="105"/>
      <c r="D501" s="102"/>
      <c r="E501" s="106">
        <v>0</v>
      </c>
      <c r="F501" s="107" t="str">
        <f t="shared" si="19"/>
        <v/>
      </c>
      <c r="G501" s="82"/>
      <c r="H501" s="83" t="str">
        <f t="shared" si="18"/>
        <v/>
      </c>
    </row>
    <row r="502" spans="1:8" x14ac:dyDescent="0.3">
      <c r="A502" s="66"/>
      <c r="B502" s="105"/>
      <c r="C502" s="105"/>
      <c r="D502" s="102"/>
      <c r="E502" s="106">
        <v>0</v>
      </c>
      <c r="F502" s="107" t="str">
        <f t="shared" si="19"/>
        <v/>
      </c>
      <c r="G502" s="82"/>
      <c r="H502" s="83" t="str">
        <f t="shared" si="18"/>
        <v/>
      </c>
    </row>
    <row r="503" spans="1:8" x14ac:dyDescent="0.3">
      <c r="A503" s="66"/>
      <c r="B503" s="105"/>
      <c r="C503" s="105"/>
      <c r="D503" s="102"/>
      <c r="E503" s="106">
        <v>0</v>
      </c>
      <c r="F503" s="107" t="str">
        <f t="shared" si="19"/>
        <v/>
      </c>
      <c r="G503" s="82"/>
      <c r="H503" s="83" t="str">
        <f t="shared" si="18"/>
        <v/>
      </c>
    </row>
    <row r="504" spans="1:8" x14ac:dyDescent="0.3">
      <c r="A504" s="66"/>
      <c r="B504" s="105"/>
      <c r="C504" s="105"/>
      <c r="D504" s="102"/>
      <c r="E504" s="106">
        <v>0</v>
      </c>
      <c r="F504" s="107" t="str">
        <f t="shared" si="19"/>
        <v/>
      </c>
      <c r="G504" s="82"/>
      <c r="H504" s="83" t="str">
        <f t="shared" si="18"/>
        <v/>
      </c>
    </row>
    <row r="505" spans="1:8" x14ac:dyDescent="0.3">
      <c r="A505" s="66"/>
      <c r="B505" s="105"/>
      <c r="C505" s="105"/>
      <c r="D505" s="102"/>
      <c r="E505" s="106">
        <v>0</v>
      </c>
      <c r="F505" s="107" t="str">
        <f t="shared" si="19"/>
        <v/>
      </c>
      <c r="G505" s="82"/>
      <c r="H505" s="83" t="str">
        <f t="shared" si="18"/>
        <v/>
      </c>
    </row>
    <row r="506" spans="1:8" x14ac:dyDescent="0.3">
      <c r="A506" s="66"/>
      <c r="B506" s="105"/>
      <c r="C506" s="105"/>
      <c r="D506" s="102"/>
      <c r="E506" s="106">
        <v>0</v>
      </c>
      <c r="F506" s="107" t="str">
        <f t="shared" si="19"/>
        <v/>
      </c>
      <c r="G506" s="82"/>
      <c r="H506" s="83" t="str">
        <f t="shared" si="18"/>
        <v/>
      </c>
    </row>
    <row r="507" spans="1:8" x14ac:dyDescent="0.3">
      <c r="A507" s="66"/>
      <c r="B507" s="105"/>
      <c r="C507" s="105"/>
      <c r="D507" s="102"/>
      <c r="E507" s="106">
        <v>0</v>
      </c>
      <c r="F507" s="107" t="str">
        <f t="shared" si="19"/>
        <v/>
      </c>
      <c r="G507" s="82"/>
      <c r="H507" s="83" t="str">
        <f t="shared" si="18"/>
        <v/>
      </c>
    </row>
    <row r="508" spans="1:8" x14ac:dyDescent="0.3">
      <c r="A508" s="66"/>
      <c r="B508" s="105"/>
      <c r="C508" s="105"/>
      <c r="D508" s="102"/>
      <c r="E508" s="106">
        <v>0</v>
      </c>
      <c r="F508" s="107" t="str">
        <f t="shared" si="19"/>
        <v/>
      </c>
      <c r="G508" s="82"/>
      <c r="H508" s="83" t="str">
        <f t="shared" si="18"/>
        <v/>
      </c>
    </row>
    <row r="509" spans="1:8" x14ac:dyDescent="0.3">
      <c r="A509" s="66"/>
      <c r="B509" s="105"/>
      <c r="C509" s="105"/>
      <c r="D509" s="102"/>
      <c r="E509" s="106">
        <v>0</v>
      </c>
      <c r="F509" s="107" t="str">
        <f t="shared" si="19"/>
        <v/>
      </c>
      <c r="G509" s="82"/>
      <c r="H509" s="83" t="str">
        <f t="shared" si="18"/>
        <v/>
      </c>
    </row>
    <row r="510" spans="1:8" x14ac:dyDescent="0.3">
      <c r="A510" s="66"/>
      <c r="B510" s="105"/>
      <c r="C510" s="105"/>
      <c r="D510" s="102"/>
      <c r="E510" s="106">
        <v>0</v>
      </c>
      <c r="F510" s="107" t="str">
        <f t="shared" si="19"/>
        <v/>
      </c>
      <c r="G510" s="82"/>
      <c r="H510" s="83" t="str">
        <f t="shared" si="18"/>
        <v/>
      </c>
    </row>
    <row r="511" spans="1:8" x14ac:dyDescent="0.3">
      <c r="A511" s="66"/>
      <c r="B511" s="105"/>
      <c r="C511" s="105"/>
      <c r="D511" s="102"/>
      <c r="E511" s="106">
        <v>0</v>
      </c>
      <c r="F511" s="107" t="str">
        <f t="shared" si="19"/>
        <v/>
      </c>
      <c r="G511" s="82"/>
      <c r="H511" s="83" t="str">
        <f t="shared" si="18"/>
        <v/>
      </c>
    </row>
    <row r="512" spans="1:8" x14ac:dyDescent="0.3">
      <c r="A512" s="66"/>
      <c r="B512" s="105"/>
      <c r="C512" s="105"/>
      <c r="D512" s="102"/>
      <c r="E512" s="106">
        <v>0</v>
      </c>
      <c r="F512" s="107" t="str">
        <f t="shared" si="19"/>
        <v/>
      </c>
      <c r="G512" s="82"/>
      <c r="H512" s="83" t="str">
        <f t="shared" si="18"/>
        <v/>
      </c>
    </row>
    <row r="513" spans="1:8" x14ac:dyDescent="0.3">
      <c r="A513" s="66"/>
      <c r="B513" s="105"/>
      <c r="C513" s="105"/>
      <c r="D513" s="102"/>
      <c r="E513" s="106">
        <v>0</v>
      </c>
      <c r="F513" s="107" t="str">
        <f t="shared" si="19"/>
        <v/>
      </c>
      <c r="G513" s="82"/>
      <c r="H513" s="83" t="str">
        <f t="shared" si="18"/>
        <v/>
      </c>
    </row>
    <row r="514" spans="1:8" x14ac:dyDescent="0.3">
      <c r="A514" s="66"/>
      <c r="B514" s="105"/>
      <c r="C514" s="105"/>
      <c r="D514" s="102"/>
      <c r="E514" s="106">
        <v>0</v>
      </c>
      <c r="F514" s="107" t="str">
        <f t="shared" si="19"/>
        <v/>
      </c>
      <c r="G514" s="82"/>
      <c r="H514" s="83" t="str">
        <f t="shared" si="18"/>
        <v/>
      </c>
    </row>
    <row r="515" spans="1:8" x14ac:dyDescent="0.3">
      <c r="A515" s="66"/>
      <c r="B515" s="105"/>
      <c r="C515" s="105"/>
      <c r="D515" s="102"/>
      <c r="E515" s="106">
        <v>0</v>
      </c>
      <c r="F515" s="107" t="str">
        <f t="shared" si="19"/>
        <v/>
      </c>
      <c r="G515" s="82"/>
      <c r="H515" s="83" t="str">
        <f t="shared" si="18"/>
        <v/>
      </c>
    </row>
    <row r="516" spans="1:8" x14ac:dyDescent="0.3">
      <c r="A516" s="66"/>
      <c r="B516" s="105"/>
      <c r="C516" s="105"/>
      <c r="D516" s="102"/>
      <c r="E516" s="106">
        <v>0</v>
      </c>
      <c r="F516" s="107" t="str">
        <f t="shared" si="19"/>
        <v/>
      </c>
      <c r="G516" s="82"/>
      <c r="H516" s="83" t="str">
        <f t="shared" si="18"/>
        <v/>
      </c>
    </row>
    <row r="517" spans="1:8" x14ac:dyDescent="0.3">
      <c r="A517" s="66"/>
      <c r="B517" s="105"/>
      <c r="C517" s="105"/>
      <c r="D517" s="102"/>
      <c r="E517" s="106">
        <v>0</v>
      </c>
      <c r="F517" s="107" t="str">
        <f t="shared" si="19"/>
        <v/>
      </c>
      <c r="G517" s="82"/>
      <c r="H517" s="83" t="str">
        <f t="shared" si="18"/>
        <v/>
      </c>
    </row>
    <row r="518" spans="1:8" x14ac:dyDescent="0.3">
      <c r="A518" s="66"/>
      <c r="B518" s="105"/>
      <c r="C518" s="105"/>
      <c r="D518" s="102"/>
      <c r="E518" s="106">
        <v>0</v>
      </c>
      <c r="F518" s="107" t="str">
        <f t="shared" si="19"/>
        <v/>
      </c>
      <c r="G518" s="82"/>
      <c r="H518" s="83" t="str">
        <f t="shared" si="18"/>
        <v/>
      </c>
    </row>
    <row r="519" spans="1:8" x14ac:dyDescent="0.3">
      <c r="A519" s="66"/>
      <c r="B519" s="105"/>
      <c r="C519" s="105"/>
      <c r="D519" s="102"/>
      <c r="E519" s="106">
        <v>0</v>
      </c>
      <c r="F519" s="107" t="str">
        <f t="shared" si="19"/>
        <v/>
      </c>
      <c r="G519" s="82"/>
      <c r="H519" s="83" t="str">
        <f t="shared" si="18"/>
        <v/>
      </c>
    </row>
    <row r="520" spans="1:8" x14ac:dyDescent="0.3">
      <c r="A520" s="66"/>
      <c r="B520" s="105"/>
      <c r="C520" s="105"/>
      <c r="D520" s="102"/>
      <c r="E520" s="106">
        <v>0</v>
      </c>
      <c r="F520" s="107" t="str">
        <f t="shared" si="19"/>
        <v/>
      </c>
      <c r="G520" s="82"/>
      <c r="H520" s="83" t="str">
        <f t="shared" si="18"/>
        <v/>
      </c>
    </row>
    <row r="521" spans="1:8" x14ac:dyDescent="0.3">
      <c r="A521" s="66"/>
      <c r="B521" s="105"/>
      <c r="C521" s="105"/>
      <c r="D521" s="102"/>
      <c r="E521" s="106">
        <v>0</v>
      </c>
      <c r="F521" s="107" t="str">
        <f t="shared" si="19"/>
        <v/>
      </c>
      <c r="G521" s="82"/>
      <c r="H521" s="83" t="str">
        <f t="shared" ref="H521:H584" si="20">IF(G521="","",G521*1.1)</f>
        <v/>
      </c>
    </row>
    <row r="522" spans="1:8" x14ac:dyDescent="0.3">
      <c r="A522" s="66"/>
      <c r="B522" s="105"/>
      <c r="C522" s="105"/>
      <c r="D522" s="102"/>
      <c r="E522" s="106">
        <v>0</v>
      </c>
      <c r="F522" s="107" t="str">
        <f t="shared" si="19"/>
        <v/>
      </c>
      <c r="G522" s="82"/>
      <c r="H522" s="83" t="str">
        <f t="shared" si="20"/>
        <v/>
      </c>
    </row>
    <row r="523" spans="1:8" x14ac:dyDescent="0.3">
      <c r="A523" s="66"/>
      <c r="B523" s="105"/>
      <c r="C523" s="105"/>
      <c r="D523" s="102"/>
      <c r="E523" s="106">
        <v>0</v>
      </c>
      <c r="F523" s="107" t="str">
        <f t="shared" si="19"/>
        <v/>
      </c>
      <c r="G523" s="82"/>
      <c r="H523" s="83" t="str">
        <f t="shared" si="20"/>
        <v/>
      </c>
    </row>
    <row r="524" spans="1:8" x14ac:dyDescent="0.3">
      <c r="A524" s="66"/>
      <c r="B524" s="105"/>
      <c r="C524" s="105"/>
      <c r="D524" s="102"/>
      <c r="E524" s="106">
        <v>0</v>
      </c>
      <c r="F524" s="107" t="str">
        <f t="shared" si="19"/>
        <v/>
      </c>
      <c r="G524" s="82"/>
      <c r="H524" s="83" t="str">
        <f t="shared" si="20"/>
        <v/>
      </c>
    </row>
    <row r="525" spans="1:8" x14ac:dyDescent="0.3">
      <c r="A525" s="66"/>
      <c r="B525" s="105"/>
      <c r="C525" s="105"/>
      <c r="D525" s="102"/>
      <c r="E525" s="106">
        <v>0</v>
      </c>
      <c r="F525" s="107" t="str">
        <f t="shared" si="19"/>
        <v/>
      </c>
      <c r="G525" s="82"/>
      <c r="H525" s="83" t="str">
        <f t="shared" si="20"/>
        <v/>
      </c>
    </row>
    <row r="526" spans="1:8" x14ac:dyDescent="0.3">
      <c r="A526" s="66"/>
      <c r="B526" s="105"/>
      <c r="C526" s="105"/>
      <c r="D526" s="102"/>
      <c r="E526" s="106">
        <v>0</v>
      </c>
      <c r="F526" s="107" t="str">
        <f t="shared" si="19"/>
        <v/>
      </c>
      <c r="G526" s="82"/>
      <c r="H526" s="83" t="str">
        <f t="shared" si="20"/>
        <v/>
      </c>
    </row>
    <row r="527" spans="1:8" x14ac:dyDescent="0.3">
      <c r="A527" s="66"/>
      <c r="B527" s="105"/>
      <c r="C527" s="105"/>
      <c r="D527" s="102"/>
      <c r="E527" s="106">
        <v>0</v>
      </c>
      <c r="F527" s="107" t="str">
        <f t="shared" si="19"/>
        <v/>
      </c>
      <c r="G527" s="82"/>
      <c r="H527" s="83" t="str">
        <f t="shared" si="20"/>
        <v/>
      </c>
    </row>
    <row r="528" spans="1:8" x14ac:dyDescent="0.3">
      <c r="A528" s="66"/>
      <c r="B528" s="105"/>
      <c r="C528" s="105"/>
      <c r="D528" s="102"/>
      <c r="E528" s="106">
        <v>0</v>
      </c>
      <c r="F528" s="107" t="str">
        <f t="shared" si="19"/>
        <v/>
      </c>
      <c r="G528" s="82"/>
      <c r="H528" s="83" t="str">
        <f t="shared" si="20"/>
        <v/>
      </c>
    </row>
    <row r="529" spans="1:8" x14ac:dyDescent="0.3">
      <c r="A529" s="66"/>
      <c r="B529" s="105"/>
      <c r="C529" s="105"/>
      <c r="D529" s="102"/>
      <c r="E529" s="106">
        <v>0</v>
      </c>
      <c r="F529" s="107" t="str">
        <f t="shared" si="19"/>
        <v/>
      </c>
      <c r="G529" s="82"/>
      <c r="H529" s="83" t="str">
        <f t="shared" si="20"/>
        <v/>
      </c>
    </row>
    <row r="530" spans="1:8" x14ac:dyDescent="0.3">
      <c r="A530" s="66"/>
      <c r="B530" s="105"/>
      <c r="C530" s="105"/>
      <c r="D530" s="102"/>
      <c r="E530" s="106">
        <v>0</v>
      </c>
      <c r="F530" s="107" t="str">
        <f t="shared" si="19"/>
        <v/>
      </c>
      <c r="G530" s="82"/>
      <c r="H530" s="83" t="str">
        <f t="shared" si="20"/>
        <v/>
      </c>
    </row>
    <row r="531" spans="1:8" x14ac:dyDescent="0.3">
      <c r="A531" s="66"/>
      <c r="B531" s="105"/>
      <c r="C531" s="105"/>
      <c r="D531" s="102"/>
      <c r="E531" s="106">
        <v>0</v>
      </c>
      <c r="F531" s="107" t="str">
        <f t="shared" si="19"/>
        <v/>
      </c>
      <c r="G531" s="82"/>
      <c r="H531" s="83" t="str">
        <f t="shared" si="20"/>
        <v/>
      </c>
    </row>
    <row r="532" spans="1:8" x14ac:dyDescent="0.3">
      <c r="A532" s="66"/>
      <c r="B532" s="105"/>
      <c r="C532" s="105"/>
      <c r="D532" s="102"/>
      <c r="E532" s="106">
        <v>0</v>
      </c>
      <c r="F532" s="107" t="str">
        <f t="shared" si="19"/>
        <v/>
      </c>
      <c r="G532" s="82"/>
      <c r="H532" s="83" t="str">
        <f t="shared" si="20"/>
        <v/>
      </c>
    </row>
    <row r="533" spans="1:8" x14ac:dyDescent="0.3">
      <c r="A533" s="66"/>
      <c r="B533" s="105"/>
      <c r="C533" s="105"/>
      <c r="D533" s="102"/>
      <c r="E533" s="106">
        <v>0</v>
      </c>
      <c r="F533" s="107" t="str">
        <f t="shared" si="19"/>
        <v/>
      </c>
      <c r="G533" s="82"/>
      <c r="H533" s="83" t="str">
        <f t="shared" si="20"/>
        <v/>
      </c>
    </row>
    <row r="534" spans="1:8" x14ac:dyDescent="0.3">
      <c r="A534" s="66"/>
      <c r="B534" s="105"/>
      <c r="C534" s="105"/>
      <c r="D534" s="102"/>
      <c r="E534" s="106">
        <v>0</v>
      </c>
      <c r="F534" s="107" t="str">
        <f t="shared" si="19"/>
        <v/>
      </c>
      <c r="G534" s="82"/>
      <c r="H534" s="83" t="str">
        <f t="shared" si="20"/>
        <v/>
      </c>
    </row>
    <row r="535" spans="1:8" x14ac:dyDescent="0.3">
      <c r="A535" s="66"/>
      <c r="B535" s="105"/>
      <c r="C535" s="105"/>
      <c r="D535" s="102"/>
      <c r="E535" s="106">
        <v>0</v>
      </c>
      <c r="F535" s="107" t="str">
        <f t="shared" si="19"/>
        <v/>
      </c>
      <c r="G535" s="82"/>
      <c r="H535" s="83" t="str">
        <f t="shared" si="20"/>
        <v/>
      </c>
    </row>
    <row r="536" spans="1:8" x14ac:dyDescent="0.3">
      <c r="A536" s="66"/>
      <c r="B536" s="105"/>
      <c r="C536" s="105"/>
      <c r="D536" s="102"/>
      <c r="E536" s="106">
        <v>0</v>
      </c>
      <c r="F536" s="107" t="str">
        <f t="shared" si="19"/>
        <v/>
      </c>
      <c r="G536" s="82"/>
      <c r="H536" s="83" t="str">
        <f t="shared" si="20"/>
        <v/>
      </c>
    </row>
    <row r="537" spans="1:8" x14ac:dyDescent="0.3">
      <c r="A537" s="66"/>
      <c r="B537" s="105"/>
      <c r="C537" s="105"/>
      <c r="D537" s="102"/>
      <c r="E537" s="106">
        <v>0</v>
      </c>
      <c r="F537" s="107" t="str">
        <f t="shared" si="19"/>
        <v/>
      </c>
      <c r="G537" s="82"/>
      <c r="H537" s="83" t="str">
        <f t="shared" si="20"/>
        <v/>
      </c>
    </row>
    <row r="538" spans="1:8" x14ac:dyDescent="0.3">
      <c r="A538" s="66"/>
      <c r="B538" s="105"/>
      <c r="C538" s="105"/>
      <c r="D538" s="102"/>
      <c r="E538" s="106">
        <v>0</v>
      </c>
      <c r="F538" s="107" t="str">
        <f t="shared" si="19"/>
        <v/>
      </c>
      <c r="G538" s="82"/>
      <c r="H538" s="83" t="str">
        <f t="shared" si="20"/>
        <v/>
      </c>
    </row>
    <row r="539" spans="1:8" x14ac:dyDescent="0.3">
      <c r="A539" s="66"/>
      <c r="B539" s="105"/>
      <c r="C539" s="105"/>
      <c r="D539" s="102"/>
      <c r="E539" s="106">
        <v>0</v>
      </c>
      <c r="F539" s="107" t="str">
        <f t="shared" si="19"/>
        <v/>
      </c>
      <c r="G539" s="82"/>
      <c r="H539" s="83" t="str">
        <f t="shared" si="20"/>
        <v/>
      </c>
    </row>
    <row r="540" spans="1:8" x14ac:dyDescent="0.3">
      <c r="A540" s="66"/>
      <c r="B540" s="105"/>
      <c r="C540" s="105"/>
      <c r="D540" s="102"/>
      <c r="E540" s="106">
        <v>0</v>
      </c>
      <c r="F540" s="107" t="str">
        <f t="shared" si="19"/>
        <v/>
      </c>
      <c r="G540" s="82"/>
      <c r="H540" s="83" t="str">
        <f t="shared" si="20"/>
        <v/>
      </c>
    </row>
    <row r="541" spans="1:8" x14ac:dyDescent="0.3">
      <c r="A541" s="66"/>
      <c r="B541" s="105"/>
      <c r="C541" s="105"/>
      <c r="D541" s="102"/>
      <c r="E541" s="106">
        <v>0</v>
      </c>
      <c r="F541" s="107" t="str">
        <f t="shared" si="19"/>
        <v/>
      </c>
      <c r="G541" s="82"/>
      <c r="H541" s="83" t="str">
        <f t="shared" si="20"/>
        <v/>
      </c>
    </row>
    <row r="542" spans="1:8" x14ac:dyDescent="0.3">
      <c r="A542" s="66"/>
      <c r="B542" s="105"/>
      <c r="C542" s="105"/>
      <c r="D542" s="102"/>
      <c r="E542" s="106">
        <v>0</v>
      </c>
      <c r="F542" s="107" t="str">
        <f t="shared" si="19"/>
        <v/>
      </c>
      <c r="G542" s="82"/>
      <c r="H542" s="83" t="str">
        <f t="shared" si="20"/>
        <v/>
      </c>
    </row>
    <row r="543" spans="1:8" x14ac:dyDescent="0.3">
      <c r="A543" s="66"/>
      <c r="B543" s="105"/>
      <c r="C543" s="105"/>
      <c r="D543" s="102"/>
      <c r="E543" s="106">
        <v>0</v>
      </c>
      <c r="F543" s="107" t="str">
        <f t="shared" si="19"/>
        <v/>
      </c>
      <c r="G543" s="82"/>
      <c r="H543" s="83" t="str">
        <f t="shared" si="20"/>
        <v/>
      </c>
    </row>
    <row r="544" spans="1:8" x14ac:dyDescent="0.3">
      <c r="A544" s="66"/>
      <c r="B544" s="105"/>
      <c r="C544" s="105"/>
      <c r="D544" s="102"/>
      <c r="E544" s="106">
        <v>0</v>
      </c>
      <c r="F544" s="107" t="str">
        <f t="shared" si="19"/>
        <v/>
      </c>
      <c r="G544" s="82"/>
      <c r="H544" s="83" t="str">
        <f t="shared" si="20"/>
        <v/>
      </c>
    </row>
    <row r="545" spans="1:8" x14ac:dyDescent="0.3">
      <c r="A545" s="66"/>
      <c r="B545" s="105"/>
      <c r="C545" s="105"/>
      <c r="D545" s="102"/>
      <c r="E545" s="106">
        <v>0</v>
      </c>
      <c r="F545" s="107" t="str">
        <f t="shared" si="19"/>
        <v/>
      </c>
      <c r="G545" s="82"/>
      <c r="H545" s="83" t="str">
        <f t="shared" si="20"/>
        <v/>
      </c>
    </row>
    <row r="546" spans="1:8" x14ac:dyDescent="0.3">
      <c r="A546" s="66"/>
      <c r="B546" s="105"/>
      <c r="C546" s="105"/>
      <c r="D546" s="102"/>
      <c r="E546" s="106">
        <v>0</v>
      </c>
      <c r="F546" s="107" t="str">
        <f t="shared" si="19"/>
        <v/>
      </c>
      <c r="G546" s="82"/>
      <c r="H546" s="83" t="str">
        <f t="shared" si="20"/>
        <v/>
      </c>
    </row>
    <row r="547" spans="1:8" x14ac:dyDescent="0.3">
      <c r="A547" s="66"/>
      <c r="B547" s="105"/>
      <c r="C547" s="105"/>
      <c r="D547" s="102"/>
      <c r="E547" s="106">
        <v>0</v>
      </c>
      <c r="F547" s="107" t="str">
        <f t="shared" si="19"/>
        <v/>
      </c>
      <c r="G547" s="82"/>
      <c r="H547" s="83" t="str">
        <f t="shared" si="20"/>
        <v/>
      </c>
    </row>
    <row r="548" spans="1:8" x14ac:dyDescent="0.3">
      <c r="A548" s="66"/>
      <c r="B548" s="105"/>
      <c r="C548" s="105"/>
      <c r="D548" s="102"/>
      <c r="E548" s="106">
        <v>0</v>
      </c>
      <c r="F548" s="107" t="str">
        <f t="shared" si="19"/>
        <v/>
      </c>
      <c r="G548" s="82"/>
      <c r="H548" s="83" t="str">
        <f t="shared" si="20"/>
        <v/>
      </c>
    </row>
    <row r="549" spans="1:8" x14ac:dyDescent="0.3">
      <c r="A549" s="66"/>
      <c r="B549" s="105"/>
      <c r="C549" s="105"/>
      <c r="D549" s="102"/>
      <c r="E549" s="106">
        <v>0</v>
      </c>
      <c r="F549" s="107" t="str">
        <f t="shared" ref="F549:F577" si="21">IF(D549="","",D549-(D549*E549))</f>
        <v/>
      </c>
      <c r="G549" s="82"/>
      <c r="H549" s="83" t="str">
        <f t="shared" si="20"/>
        <v/>
      </c>
    </row>
    <row r="550" spans="1:8" x14ac:dyDescent="0.3">
      <c r="A550" s="66"/>
      <c r="B550" s="105"/>
      <c r="C550" s="105"/>
      <c r="D550" s="102"/>
      <c r="E550" s="106">
        <v>0</v>
      </c>
      <c r="F550" s="107" t="str">
        <f t="shared" si="21"/>
        <v/>
      </c>
      <c r="G550" s="82"/>
      <c r="H550" s="83" t="str">
        <f t="shared" si="20"/>
        <v/>
      </c>
    </row>
    <row r="551" spans="1:8" x14ac:dyDescent="0.3">
      <c r="A551" s="66"/>
      <c r="B551" s="105"/>
      <c r="C551" s="105"/>
      <c r="D551" s="102"/>
      <c r="E551" s="106">
        <v>0</v>
      </c>
      <c r="F551" s="107" t="str">
        <f t="shared" si="21"/>
        <v/>
      </c>
      <c r="G551" s="82"/>
      <c r="H551" s="83" t="str">
        <f t="shared" si="20"/>
        <v/>
      </c>
    </row>
    <row r="552" spans="1:8" x14ac:dyDescent="0.3">
      <c r="A552" s="66"/>
      <c r="B552" s="105"/>
      <c r="C552" s="105"/>
      <c r="D552" s="102"/>
      <c r="E552" s="106">
        <v>0</v>
      </c>
      <c r="F552" s="107" t="str">
        <f t="shared" si="21"/>
        <v/>
      </c>
      <c r="G552" s="82"/>
      <c r="H552" s="83" t="str">
        <f t="shared" si="20"/>
        <v/>
      </c>
    </row>
    <row r="553" spans="1:8" x14ac:dyDescent="0.3">
      <c r="A553" s="66"/>
      <c r="B553" s="105"/>
      <c r="C553" s="105"/>
      <c r="D553" s="102"/>
      <c r="E553" s="106">
        <v>0</v>
      </c>
      <c r="F553" s="107" t="str">
        <f t="shared" si="21"/>
        <v/>
      </c>
      <c r="G553" s="82"/>
      <c r="H553" s="83" t="str">
        <f t="shared" si="20"/>
        <v/>
      </c>
    </row>
    <row r="554" spans="1:8" x14ac:dyDescent="0.3">
      <c r="A554" s="66"/>
      <c r="B554" s="105"/>
      <c r="C554" s="105"/>
      <c r="D554" s="102"/>
      <c r="E554" s="106">
        <v>0</v>
      </c>
      <c r="F554" s="107" t="str">
        <f t="shared" si="21"/>
        <v/>
      </c>
      <c r="G554" s="82"/>
      <c r="H554" s="83" t="str">
        <f t="shared" si="20"/>
        <v/>
      </c>
    </row>
    <row r="555" spans="1:8" x14ac:dyDescent="0.3">
      <c r="A555" s="66"/>
      <c r="B555" s="105"/>
      <c r="C555" s="105"/>
      <c r="D555" s="102"/>
      <c r="E555" s="106">
        <v>0</v>
      </c>
      <c r="F555" s="107" t="str">
        <f t="shared" si="21"/>
        <v/>
      </c>
      <c r="G555" s="82"/>
      <c r="H555" s="83" t="str">
        <f t="shared" si="20"/>
        <v/>
      </c>
    </row>
    <row r="556" spans="1:8" x14ac:dyDescent="0.3">
      <c r="A556" s="66"/>
      <c r="B556" s="105"/>
      <c r="C556" s="105"/>
      <c r="D556" s="102"/>
      <c r="E556" s="106">
        <v>0</v>
      </c>
      <c r="F556" s="107" t="str">
        <f t="shared" si="21"/>
        <v/>
      </c>
      <c r="G556" s="82"/>
      <c r="H556" s="83" t="str">
        <f t="shared" si="20"/>
        <v/>
      </c>
    </row>
    <row r="557" spans="1:8" x14ac:dyDescent="0.3">
      <c r="A557" s="66"/>
      <c r="B557" s="105"/>
      <c r="C557" s="105"/>
      <c r="D557" s="102"/>
      <c r="E557" s="106">
        <v>0</v>
      </c>
      <c r="F557" s="107" t="str">
        <f t="shared" si="21"/>
        <v/>
      </c>
      <c r="G557" s="82"/>
      <c r="H557" s="83" t="str">
        <f t="shared" si="20"/>
        <v/>
      </c>
    </row>
    <row r="558" spans="1:8" x14ac:dyDescent="0.3">
      <c r="A558" s="66"/>
      <c r="B558" s="105"/>
      <c r="C558" s="105"/>
      <c r="D558" s="102"/>
      <c r="E558" s="106">
        <v>0</v>
      </c>
      <c r="F558" s="107" t="str">
        <f t="shared" si="21"/>
        <v/>
      </c>
      <c r="G558" s="82"/>
      <c r="H558" s="83" t="str">
        <f t="shared" si="20"/>
        <v/>
      </c>
    </row>
    <row r="559" spans="1:8" x14ac:dyDescent="0.3">
      <c r="A559" s="66"/>
      <c r="B559" s="105"/>
      <c r="C559" s="105"/>
      <c r="D559" s="102"/>
      <c r="E559" s="106">
        <v>0</v>
      </c>
      <c r="F559" s="107" t="str">
        <f t="shared" si="21"/>
        <v/>
      </c>
      <c r="G559" s="82"/>
      <c r="H559" s="83" t="str">
        <f t="shared" si="20"/>
        <v/>
      </c>
    </row>
    <row r="560" spans="1:8" x14ac:dyDescent="0.3">
      <c r="A560" s="66"/>
      <c r="B560" s="105"/>
      <c r="C560" s="105"/>
      <c r="D560" s="102"/>
      <c r="E560" s="106">
        <v>0</v>
      </c>
      <c r="F560" s="107" t="str">
        <f t="shared" si="21"/>
        <v/>
      </c>
      <c r="G560" s="82"/>
      <c r="H560" s="83" t="str">
        <f t="shared" si="20"/>
        <v/>
      </c>
    </row>
    <row r="561" spans="1:8" x14ac:dyDescent="0.3">
      <c r="A561" s="66"/>
      <c r="B561" s="105"/>
      <c r="C561" s="105"/>
      <c r="D561" s="102"/>
      <c r="E561" s="106">
        <v>0</v>
      </c>
      <c r="F561" s="107" t="str">
        <f t="shared" si="21"/>
        <v/>
      </c>
      <c r="G561" s="82"/>
      <c r="H561" s="83" t="str">
        <f t="shared" si="20"/>
        <v/>
      </c>
    </row>
    <row r="562" spans="1:8" x14ac:dyDescent="0.3">
      <c r="A562" s="66"/>
      <c r="B562" s="105"/>
      <c r="C562" s="105"/>
      <c r="D562" s="102"/>
      <c r="E562" s="106">
        <v>0</v>
      </c>
      <c r="F562" s="107" t="str">
        <f t="shared" si="21"/>
        <v/>
      </c>
      <c r="G562" s="82"/>
      <c r="H562" s="83" t="str">
        <f t="shared" si="20"/>
        <v/>
      </c>
    </row>
    <row r="563" spans="1:8" x14ac:dyDescent="0.3">
      <c r="A563" s="66"/>
      <c r="B563" s="105"/>
      <c r="C563" s="105"/>
      <c r="D563" s="102"/>
      <c r="E563" s="106">
        <v>0</v>
      </c>
      <c r="F563" s="107" t="str">
        <f t="shared" si="21"/>
        <v/>
      </c>
      <c r="G563" s="82"/>
      <c r="H563" s="83" t="str">
        <f t="shared" si="20"/>
        <v/>
      </c>
    </row>
    <row r="564" spans="1:8" x14ac:dyDescent="0.3">
      <c r="A564" s="66"/>
      <c r="B564" s="105"/>
      <c r="C564" s="105"/>
      <c r="D564" s="102"/>
      <c r="E564" s="106">
        <v>0</v>
      </c>
      <c r="F564" s="107" t="str">
        <f t="shared" si="21"/>
        <v/>
      </c>
      <c r="G564" s="82"/>
      <c r="H564" s="83" t="str">
        <f t="shared" si="20"/>
        <v/>
      </c>
    </row>
    <row r="565" spans="1:8" x14ac:dyDescent="0.3">
      <c r="A565" s="66"/>
      <c r="B565" s="105"/>
      <c r="C565" s="105"/>
      <c r="D565" s="102"/>
      <c r="E565" s="106">
        <v>0</v>
      </c>
      <c r="F565" s="107" t="str">
        <f t="shared" si="21"/>
        <v/>
      </c>
      <c r="G565" s="82"/>
      <c r="H565" s="83" t="str">
        <f t="shared" si="20"/>
        <v/>
      </c>
    </row>
    <row r="566" spans="1:8" x14ac:dyDescent="0.3">
      <c r="A566" s="66"/>
      <c r="B566" s="105"/>
      <c r="C566" s="105"/>
      <c r="D566" s="102"/>
      <c r="E566" s="106">
        <v>0</v>
      </c>
      <c r="F566" s="107" t="str">
        <f t="shared" si="21"/>
        <v/>
      </c>
      <c r="G566" s="82"/>
      <c r="H566" s="83" t="str">
        <f t="shared" si="20"/>
        <v/>
      </c>
    </row>
    <row r="567" spans="1:8" x14ac:dyDescent="0.3">
      <c r="A567" s="66"/>
      <c r="B567" s="105"/>
      <c r="C567" s="105"/>
      <c r="D567" s="102"/>
      <c r="E567" s="106">
        <v>0</v>
      </c>
      <c r="F567" s="107" t="str">
        <f t="shared" si="21"/>
        <v/>
      </c>
      <c r="G567" s="82"/>
      <c r="H567" s="83" t="str">
        <f t="shared" si="20"/>
        <v/>
      </c>
    </row>
    <row r="568" spans="1:8" x14ac:dyDescent="0.3">
      <c r="A568" s="66"/>
      <c r="B568" s="105"/>
      <c r="C568" s="105"/>
      <c r="D568" s="102"/>
      <c r="E568" s="106">
        <v>0</v>
      </c>
      <c r="F568" s="107" t="str">
        <f t="shared" si="21"/>
        <v/>
      </c>
      <c r="G568" s="82"/>
      <c r="H568" s="83" t="str">
        <f t="shared" si="20"/>
        <v/>
      </c>
    </row>
    <row r="569" spans="1:8" x14ac:dyDescent="0.3">
      <c r="A569" s="66"/>
      <c r="B569" s="105"/>
      <c r="C569" s="105"/>
      <c r="D569" s="102"/>
      <c r="E569" s="106">
        <v>0</v>
      </c>
      <c r="F569" s="107" t="str">
        <f t="shared" si="21"/>
        <v/>
      </c>
      <c r="G569" s="82"/>
      <c r="H569" s="83" t="str">
        <f t="shared" si="20"/>
        <v/>
      </c>
    </row>
    <row r="570" spans="1:8" x14ac:dyDescent="0.3">
      <c r="A570" s="66"/>
      <c r="B570" s="105"/>
      <c r="C570" s="105"/>
      <c r="D570" s="102"/>
      <c r="E570" s="106">
        <v>0</v>
      </c>
      <c r="F570" s="107" t="str">
        <f t="shared" si="21"/>
        <v/>
      </c>
      <c r="G570" s="82"/>
      <c r="H570" s="83" t="str">
        <f t="shared" si="20"/>
        <v/>
      </c>
    </row>
    <row r="571" spans="1:8" x14ac:dyDescent="0.3">
      <c r="A571" s="66"/>
      <c r="B571" s="105"/>
      <c r="C571" s="105"/>
      <c r="D571" s="102"/>
      <c r="E571" s="106">
        <v>0</v>
      </c>
      <c r="F571" s="107" t="str">
        <f t="shared" si="21"/>
        <v/>
      </c>
      <c r="G571" s="82"/>
      <c r="H571" s="83" t="str">
        <f t="shared" si="20"/>
        <v/>
      </c>
    </row>
    <row r="572" spans="1:8" x14ac:dyDescent="0.3">
      <c r="A572" s="66"/>
      <c r="B572" s="105"/>
      <c r="C572" s="105"/>
      <c r="D572" s="102"/>
      <c r="E572" s="106">
        <v>0</v>
      </c>
      <c r="F572" s="107" t="str">
        <f t="shared" si="21"/>
        <v/>
      </c>
      <c r="G572" s="82"/>
      <c r="H572" s="83" t="str">
        <f t="shared" si="20"/>
        <v/>
      </c>
    </row>
    <row r="573" spans="1:8" x14ac:dyDescent="0.3">
      <c r="A573" s="66"/>
      <c r="B573" s="105"/>
      <c r="C573" s="105"/>
      <c r="D573" s="102"/>
      <c r="E573" s="106">
        <v>0</v>
      </c>
      <c r="F573" s="107" t="str">
        <f t="shared" si="21"/>
        <v/>
      </c>
      <c r="G573" s="82"/>
      <c r="H573" s="83" t="str">
        <f t="shared" si="20"/>
        <v/>
      </c>
    </row>
    <row r="574" spans="1:8" x14ac:dyDescent="0.3">
      <c r="A574" s="66"/>
      <c r="B574" s="105"/>
      <c r="C574" s="105"/>
      <c r="D574" s="102"/>
      <c r="E574" s="106">
        <v>0</v>
      </c>
      <c r="F574" s="107" t="str">
        <f t="shared" si="21"/>
        <v/>
      </c>
      <c r="G574" s="82"/>
      <c r="H574" s="83" t="str">
        <f t="shared" si="20"/>
        <v/>
      </c>
    </row>
    <row r="575" spans="1:8" x14ac:dyDescent="0.3">
      <c r="A575" s="110" t="s">
        <v>47</v>
      </c>
      <c r="B575" s="111"/>
      <c r="C575" s="112"/>
      <c r="D575" s="113"/>
      <c r="E575" s="112"/>
      <c r="F575" s="121"/>
      <c r="G575" s="122"/>
      <c r="H575" s="123"/>
    </row>
    <row r="576" spans="1:8" x14ac:dyDescent="0.3">
      <c r="A576" s="124" t="s">
        <v>47</v>
      </c>
      <c r="B576" s="105"/>
      <c r="C576" s="105"/>
      <c r="D576" s="102"/>
      <c r="E576" s="106">
        <v>0</v>
      </c>
      <c r="F576" s="107" t="str">
        <f t="shared" si="21"/>
        <v/>
      </c>
      <c r="G576" s="82"/>
      <c r="H576" s="83" t="str">
        <f t="shared" si="20"/>
        <v/>
      </c>
    </row>
    <row r="577" spans="1:8" x14ac:dyDescent="0.3">
      <c r="A577" s="66"/>
      <c r="B577" s="105"/>
      <c r="C577" s="105"/>
      <c r="D577" s="102"/>
      <c r="E577" s="106">
        <v>0</v>
      </c>
      <c r="F577" s="107" t="str">
        <f t="shared" si="21"/>
        <v/>
      </c>
      <c r="G577" s="82"/>
      <c r="H577" s="83" t="str">
        <f t="shared" si="20"/>
        <v/>
      </c>
    </row>
    <row r="578" spans="1:8" x14ac:dyDescent="0.3">
      <c r="A578" s="119" t="s">
        <v>48</v>
      </c>
      <c r="B578" s="120"/>
      <c r="C578" s="120"/>
      <c r="D578" s="120"/>
      <c r="E578" s="120"/>
      <c r="F578" s="99" t="e">
        <f>AVERAGE(F579:F603)</f>
        <v>#DIV/0!</v>
      </c>
      <c r="G578" s="98"/>
      <c r="H578" s="81" t="e">
        <f>AVERAGE(H579:H603)</f>
        <v>#DIV/0!</v>
      </c>
    </row>
    <row r="579" spans="1:8" x14ac:dyDescent="0.3">
      <c r="A579" s="66"/>
      <c r="B579" s="105"/>
      <c r="C579" s="105"/>
      <c r="D579" s="102"/>
      <c r="E579" s="106">
        <v>0</v>
      </c>
      <c r="F579" s="107" t="str">
        <f t="shared" ref="F579:F603" si="22">IF(D579="","",D579-(D579*E579))</f>
        <v/>
      </c>
      <c r="G579" s="82"/>
      <c r="H579" s="83" t="str">
        <f t="shared" si="20"/>
        <v/>
      </c>
    </row>
    <row r="580" spans="1:8" x14ac:dyDescent="0.3">
      <c r="A580" s="66"/>
      <c r="B580" s="105"/>
      <c r="C580" s="105"/>
      <c r="D580" s="102"/>
      <c r="E580" s="106">
        <v>0</v>
      </c>
      <c r="F580" s="107" t="str">
        <f t="shared" si="22"/>
        <v/>
      </c>
      <c r="G580" s="82"/>
      <c r="H580" s="83" t="str">
        <f t="shared" si="20"/>
        <v/>
      </c>
    </row>
    <row r="581" spans="1:8" x14ac:dyDescent="0.3">
      <c r="A581" s="66"/>
      <c r="B581" s="105"/>
      <c r="C581" s="105"/>
      <c r="D581" s="102"/>
      <c r="E581" s="106">
        <v>0</v>
      </c>
      <c r="F581" s="107" t="str">
        <f t="shared" si="22"/>
        <v/>
      </c>
      <c r="G581" s="82"/>
      <c r="H581" s="83" t="str">
        <f t="shared" si="20"/>
        <v/>
      </c>
    </row>
    <row r="582" spans="1:8" x14ac:dyDescent="0.3">
      <c r="A582" s="66"/>
      <c r="B582" s="105"/>
      <c r="C582" s="105"/>
      <c r="D582" s="102"/>
      <c r="E582" s="106">
        <v>0</v>
      </c>
      <c r="F582" s="107" t="str">
        <f t="shared" si="22"/>
        <v/>
      </c>
      <c r="G582" s="82"/>
      <c r="H582" s="83" t="str">
        <f t="shared" si="20"/>
        <v/>
      </c>
    </row>
    <row r="583" spans="1:8" x14ac:dyDescent="0.3">
      <c r="A583" s="66"/>
      <c r="B583" s="105"/>
      <c r="C583" s="105"/>
      <c r="D583" s="102"/>
      <c r="E583" s="106">
        <v>0</v>
      </c>
      <c r="F583" s="107" t="str">
        <f t="shared" si="22"/>
        <v/>
      </c>
      <c r="G583" s="82"/>
      <c r="H583" s="83" t="str">
        <f t="shared" si="20"/>
        <v/>
      </c>
    </row>
    <row r="584" spans="1:8" x14ac:dyDescent="0.3">
      <c r="A584" s="66"/>
      <c r="B584" s="105"/>
      <c r="C584" s="105"/>
      <c r="D584" s="102"/>
      <c r="E584" s="106">
        <v>0</v>
      </c>
      <c r="F584" s="107" t="str">
        <f t="shared" si="22"/>
        <v/>
      </c>
      <c r="G584" s="82"/>
      <c r="H584" s="83" t="str">
        <f t="shared" si="20"/>
        <v/>
      </c>
    </row>
    <row r="585" spans="1:8" x14ac:dyDescent="0.3">
      <c r="A585" s="66"/>
      <c r="B585" s="105"/>
      <c r="C585" s="105"/>
      <c r="D585" s="102"/>
      <c r="E585" s="106">
        <v>0</v>
      </c>
      <c r="F585" s="107" t="str">
        <f t="shared" si="22"/>
        <v/>
      </c>
      <c r="G585" s="82"/>
      <c r="H585" s="83" t="str">
        <f t="shared" ref="H585:H648" si="23">IF(G585="","",G585*1.1)</f>
        <v/>
      </c>
    </row>
    <row r="586" spans="1:8" x14ac:dyDescent="0.3">
      <c r="A586" s="66"/>
      <c r="B586" s="105"/>
      <c r="C586" s="105"/>
      <c r="D586" s="102"/>
      <c r="E586" s="106">
        <v>0</v>
      </c>
      <c r="F586" s="107" t="str">
        <f t="shared" si="22"/>
        <v/>
      </c>
      <c r="G586" s="82"/>
      <c r="H586" s="83" t="str">
        <f t="shared" si="23"/>
        <v/>
      </c>
    </row>
    <row r="587" spans="1:8" x14ac:dyDescent="0.3">
      <c r="A587" s="66"/>
      <c r="B587" s="105"/>
      <c r="C587" s="105"/>
      <c r="D587" s="102"/>
      <c r="E587" s="106">
        <v>0</v>
      </c>
      <c r="F587" s="107" t="str">
        <f t="shared" si="22"/>
        <v/>
      </c>
      <c r="G587" s="82"/>
      <c r="H587" s="83" t="str">
        <f t="shared" si="23"/>
        <v/>
      </c>
    </row>
    <row r="588" spans="1:8" x14ac:dyDescent="0.3">
      <c r="A588" s="66"/>
      <c r="B588" s="105"/>
      <c r="C588" s="105"/>
      <c r="D588" s="102"/>
      <c r="E588" s="106">
        <v>0</v>
      </c>
      <c r="F588" s="107" t="str">
        <f t="shared" si="22"/>
        <v/>
      </c>
      <c r="G588" s="82"/>
      <c r="H588" s="83" t="str">
        <f t="shared" si="23"/>
        <v/>
      </c>
    </row>
    <row r="589" spans="1:8" x14ac:dyDescent="0.3">
      <c r="A589" s="66"/>
      <c r="B589" s="105"/>
      <c r="C589" s="105"/>
      <c r="D589" s="102"/>
      <c r="E589" s="106">
        <v>0</v>
      </c>
      <c r="F589" s="107" t="str">
        <f t="shared" si="22"/>
        <v/>
      </c>
      <c r="G589" s="82"/>
      <c r="H589" s="83" t="str">
        <f t="shared" si="23"/>
        <v/>
      </c>
    </row>
    <row r="590" spans="1:8" x14ac:dyDescent="0.3">
      <c r="A590" s="66"/>
      <c r="B590" s="105"/>
      <c r="C590" s="105"/>
      <c r="D590" s="102"/>
      <c r="E590" s="106">
        <v>0</v>
      </c>
      <c r="F590" s="107" t="str">
        <f t="shared" si="22"/>
        <v/>
      </c>
      <c r="G590" s="82"/>
      <c r="H590" s="83" t="str">
        <f t="shared" si="23"/>
        <v/>
      </c>
    </row>
    <row r="591" spans="1:8" x14ac:dyDescent="0.3">
      <c r="A591" s="66"/>
      <c r="B591" s="105"/>
      <c r="C591" s="105"/>
      <c r="D591" s="102"/>
      <c r="E591" s="106">
        <v>0</v>
      </c>
      <c r="F591" s="107" t="str">
        <f t="shared" si="22"/>
        <v/>
      </c>
      <c r="G591" s="82"/>
      <c r="H591" s="83" t="str">
        <f t="shared" si="23"/>
        <v/>
      </c>
    </row>
    <row r="592" spans="1:8" x14ac:dyDescent="0.3">
      <c r="A592" s="66"/>
      <c r="B592" s="105"/>
      <c r="C592" s="105"/>
      <c r="D592" s="102"/>
      <c r="E592" s="106">
        <v>0</v>
      </c>
      <c r="F592" s="107" t="str">
        <f t="shared" si="22"/>
        <v/>
      </c>
      <c r="G592" s="82"/>
      <c r="H592" s="83" t="str">
        <f t="shared" si="23"/>
        <v/>
      </c>
    </row>
    <row r="593" spans="1:8" x14ac:dyDescent="0.3">
      <c r="A593" s="66"/>
      <c r="B593" s="105"/>
      <c r="C593" s="105"/>
      <c r="D593" s="102"/>
      <c r="E593" s="106">
        <v>0</v>
      </c>
      <c r="F593" s="107" t="str">
        <f t="shared" si="22"/>
        <v/>
      </c>
      <c r="G593" s="82"/>
      <c r="H593" s="83" t="str">
        <f t="shared" si="23"/>
        <v/>
      </c>
    </row>
    <row r="594" spans="1:8" x14ac:dyDescent="0.3">
      <c r="A594" s="66"/>
      <c r="B594" s="105"/>
      <c r="C594" s="105"/>
      <c r="D594" s="102"/>
      <c r="E594" s="106">
        <v>0</v>
      </c>
      <c r="F594" s="107" t="str">
        <f t="shared" si="22"/>
        <v/>
      </c>
      <c r="G594" s="82"/>
      <c r="H594" s="83" t="str">
        <f t="shared" si="23"/>
        <v/>
      </c>
    </row>
    <row r="595" spans="1:8" x14ac:dyDescent="0.3">
      <c r="A595" s="66"/>
      <c r="B595" s="105"/>
      <c r="C595" s="105"/>
      <c r="D595" s="102"/>
      <c r="E595" s="106">
        <v>0</v>
      </c>
      <c r="F595" s="107" t="str">
        <f t="shared" si="22"/>
        <v/>
      </c>
      <c r="G595" s="82"/>
      <c r="H595" s="83" t="str">
        <f t="shared" si="23"/>
        <v/>
      </c>
    </row>
    <row r="596" spans="1:8" x14ac:dyDescent="0.3">
      <c r="A596" s="66"/>
      <c r="B596" s="105"/>
      <c r="C596" s="105"/>
      <c r="D596" s="102"/>
      <c r="E596" s="106">
        <v>0</v>
      </c>
      <c r="F596" s="107" t="str">
        <f t="shared" si="22"/>
        <v/>
      </c>
      <c r="G596" s="82"/>
      <c r="H596" s="83" t="str">
        <f t="shared" si="23"/>
        <v/>
      </c>
    </row>
    <row r="597" spans="1:8" x14ac:dyDescent="0.3">
      <c r="A597" s="66"/>
      <c r="B597" s="105"/>
      <c r="C597" s="105"/>
      <c r="D597" s="102"/>
      <c r="E597" s="106">
        <v>0</v>
      </c>
      <c r="F597" s="107" t="str">
        <f t="shared" si="22"/>
        <v/>
      </c>
      <c r="G597" s="82"/>
      <c r="H597" s="83" t="str">
        <f t="shared" si="23"/>
        <v/>
      </c>
    </row>
    <row r="598" spans="1:8" x14ac:dyDescent="0.3">
      <c r="A598" s="66"/>
      <c r="B598" s="105"/>
      <c r="C598" s="105"/>
      <c r="D598" s="102"/>
      <c r="E598" s="106">
        <v>0</v>
      </c>
      <c r="F598" s="107" t="str">
        <f t="shared" si="22"/>
        <v/>
      </c>
      <c r="G598" s="82"/>
      <c r="H598" s="83" t="str">
        <f t="shared" si="23"/>
        <v/>
      </c>
    </row>
    <row r="599" spans="1:8" x14ac:dyDescent="0.3">
      <c r="A599" s="66"/>
      <c r="B599" s="105"/>
      <c r="C599" s="105"/>
      <c r="D599" s="102"/>
      <c r="E599" s="106">
        <v>0</v>
      </c>
      <c r="F599" s="107" t="str">
        <f t="shared" si="22"/>
        <v/>
      </c>
      <c r="G599" s="82"/>
      <c r="H599" s="83" t="str">
        <f t="shared" si="23"/>
        <v/>
      </c>
    </row>
    <row r="600" spans="1:8" x14ac:dyDescent="0.3">
      <c r="A600" s="66"/>
      <c r="B600" s="105"/>
      <c r="C600" s="105"/>
      <c r="D600" s="102"/>
      <c r="E600" s="106">
        <v>0</v>
      </c>
      <c r="F600" s="107" t="str">
        <f t="shared" si="22"/>
        <v/>
      </c>
      <c r="G600" s="82"/>
      <c r="H600" s="83" t="str">
        <f t="shared" si="23"/>
        <v/>
      </c>
    </row>
    <row r="601" spans="1:8" x14ac:dyDescent="0.3">
      <c r="A601" s="66"/>
      <c r="B601" s="105"/>
      <c r="C601" s="105"/>
      <c r="D601" s="102"/>
      <c r="E601" s="106">
        <v>0</v>
      </c>
      <c r="F601" s="107" t="str">
        <f t="shared" si="22"/>
        <v/>
      </c>
      <c r="G601" s="82"/>
      <c r="H601" s="83" t="str">
        <f t="shared" si="23"/>
        <v/>
      </c>
    </row>
    <row r="602" spans="1:8" x14ac:dyDescent="0.3">
      <c r="A602" s="66"/>
      <c r="B602" s="105"/>
      <c r="C602" s="105"/>
      <c r="D602" s="102"/>
      <c r="E602" s="106">
        <v>0</v>
      </c>
      <c r="F602" s="107" t="str">
        <f t="shared" si="22"/>
        <v/>
      </c>
      <c r="G602" s="82"/>
      <c r="H602" s="83" t="str">
        <f t="shared" si="23"/>
        <v/>
      </c>
    </row>
    <row r="603" spans="1:8" x14ac:dyDescent="0.3">
      <c r="A603" s="66"/>
      <c r="B603" s="105"/>
      <c r="C603" s="105"/>
      <c r="D603" s="102"/>
      <c r="E603" s="106">
        <v>0</v>
      </c>
      <c r="F603" s="107" t="str">
        <f t="shared" si="22"/>
        <v/>
      </c>
      <c r="G603" s="82"/>
      <c r="H603" s="83" t="str">
        <f t="shared" si="23"/>
        <v/>
      </c>
    </row>
    <row r="604" spans="1:8" x14ac:dyDescent="0.3">
      <c r="A604" s="119" t="s">
        <v>49</v>
      </c>
      <c r="B604" s="120"/>
      <c r="C604" s="120"/>
      <c r="D604" s="120"/>
      <c r="E604" s="120"/>
      <c r="F604" s="99" t="e">
        <f>AVERAGE(F605:F626)</f>
        <v>#DIV/0!</v>
      </c>
      <c r="G604" s="98"/>
      <c r="H604" s="81" t="e">
        <f>AVERAGE(H605:H626)</f>
        <v>#DIV/0!</v>
      </c>
    </row>
    <row r="605" spans="1:8" x14ac:dyDescent="0.3">
      <c r="A605" s="66"/>
      <c r="B605" s="105"/>
      <c r="C605" s="105"/>
      <c r="D605" s="102"/>
      <c r="E605" s="106">
        <v>0</v>
      </c>
      <c r="F605" s="107" t="str">
        <f t="shared" ref="F605:F626" si="24">IF(D605="","",D605-(D605*E605))</f>
        <v/>
      </c>
      <c r="G605" s="82"/>
      <c r="H605" s="83" t="str">
        <f t="shared" si="23"/>
        <v/>
      </c>
    </row>
    <row r="606" spans="1:8" x14ac:dyDescent="0.3">
      <c r="A606" s="66"/>
      <c r="B606" s="105"/>
      <c r="C606" s="105"/>
      <c r="D606" s="102"/>
      <c r="E606" s="106">
        <v>0</v>
      </c>
      <c r="F606" s="107" t="str">
        <f t="shared" si="24"/>
        <v/>
      </c>
      <c r="G606" s="82"/>
      <c r="H606" s="83" t="str">
        <f t="shared" si="23"/>
        <v/>
      </c>
    </row>
    <row r="607" spans="1:8" x14ac:dyDescent="0.3">
      <c r="A607" s="66"/>
      <c r="B607" s="105"/>
      <c r="C607" s="105"/>
      <c r="D607" s="102"/>
      <c r="E607" s="106">
        <v>0</v>
      </c>
      <c r="F607" s="107" t="str">
        <f t="shared" si="24"/>
        <v/>
      </c>
      <c r="G607" s="82"/>
      <c r="H607" s="83" t="str">
        <f t="shared" si="23"/>
        <v/>
      </c>
    </row>
    <row r="608" spans="1:8" x14ac:dyDescent="0.3">
      <c r="A608" s="66"/>
      <c r="B608" s="105"/>
      <c r="C608" s="105"/>
      <c r="D608" s="102"/>
      <c r="E608" s="106">
        <v>0</v>
      </c>
      <c r="F608" s="107" t="str">
        <f t="shared" si="24"/>
        <v/>
      </c>
      <c r="G608" s="82"/>
      <c r="H608" s="83" t="str">
        <f t="shared" si="23"/>
        <v/>
      </c>
    </row>
    <row r="609" spans="1:8" x14ac:dyDescent="0.3">
      <c r="A609" s="66"/>
      <c r="B609" s="105"/>
      <c r="C609" s="105"/>
      <c r="D609" s="102"/>
      <c r="E609" s="106">
        <v>0</v>
      </c>
      <c r="F609" s="107" t="str">
        <f t="shared" si="24"/>
        <v/>
      </c>
      <c r="G609" s="82"/>
      <c r="H609" s="83" t="str">
        <f t="shared" si="23"/>
        <v/>
      </c>
    </row>
    <row r="610" spans="1:8" x14ac:dyDescent="0.3">
      <c r="A610" s="66"/>
      <c r="B610" s="105"/>
      <c r="C610" s="105"/>
      <c r="D610" s="102"/>
      <c r="E610" s="106">
        <v>0</v>
      </c>
      <c r="F610" s="107" t="str">
        <f t="shared" si="24"/>
        <v/>
      </c>
      <c r="G610" s="82"/>
      <c r="H610" s="83" t="str">
        <f t="shared" si="23"/>
        <v/>
      </c>
    </row>
    <row r="611" spans="1:8" x14ac:dyDescent="0.3">
      <c r="A611" s="66"/>
      <c r="B611" s="105"/>
      <c r="C611" s="105"/>
      <c r="D611" s="102"/>
      <c r="E611" s="106">
        <v>0</v>
      </c>
      <c r="F611" s="107" t="str">
        <f t="shared" si="24"/>
        <v/>
      </c>
      <c r="G611" s="82"/>
      <c r="H611" s="83" t="str">
        <f t="shared" si="23"/>
        <v/>
      </c>
    </row>
    <row r="612" spans="1:8" x14ac:dyDescent="0.3">
      <c r="A612" s="66"/>
      <c r="B612" s="105"/>
      <c r="C612" s="105"/>
      <c r="D612" s="102"/>
      <c r="E612" s="106">
        <v>0</v>
      </c>
      <c r="F612" s="107" t="str">
        <f t="shared" si="24"/>
        <v/>
      </c>
      <c r="G612" s="82"/>
      <c r="H612" s="83" t="str">
        <f t="shared" si="23"/>
        <v/>
      </c>
    </row>
    <row r="613" spans="1:8" x14ac:dyDescent="0.3">
      <c r="A613" s="66"/>
      <c r="B613" s="105"/>
      <c r="C613" s="105"/>
      <c r="D613" s="102"/>
      <c r="E613" s="106">
        <v>0</v>
      </c>
      <c r="F613" s="107" t="str">
        <f t="shared" si="24"/>
        <v/>
      </c>
      <c r="G613" s="82"/>
      <c r="H613" s="83" t="str">
        <f t="shared" si="23"/>
        <v/>
      </c>
    </row>
    <row r="614" spans="1:8" x14ac:dyDescent="0.3">
      <c r="A614" s="66"/>
      <c r="B614" s="105"/>
      <c r="C614" s="105"/>
      <c r="D614" s="102"/>
      <c r="E614" s="106">
        <v>0</v>
      </c>
      <c r="F614" s="107" t="str">
        <f t="shared" si="24"/>
        <v/>
      </c>
      <c r="G614" s="82"/>
      <c r="H614" s="83" t="str">
        <f t="shared" si="23"/>
        <v/>
      </c>
    </row>
    <row r="615" spans="1:8" x14ac:dyDescent="0.3">
      <c r="A615" s="66"/>
      <c r="B615" s="105"/>
      <c r="C615" s="105"/>
      <c r="D615" s="102"/>
      <c r="E615" s="106">
        <v>0</v>
      </c>
      <c r="F615" s="107" t="str">
        <f t="shared" si="24"/>
        <v/>
      </c>
      <c r="G615" s="82"/>
      <c r="H615" s="83" t="str">
        <f t="shared" si="23"/>
        <v/>
      </c>
    </row>
    <row r="616" spans="1:8" x14ac:dyDescent="0.3">
      <c r="A616" s="66"/>
      <c r="B616" s="105"/>
      <c r="C616" s="105"/>
      <c r="D616" s="102"/>
      <c r="E616" s="106">
        <v>0</v>
      </c>
      <c r="F616" s="107" t="str">
        <f t="shared" si="24"/>
        <v/>
      </c>
      <c r="G616" s="82"/>
      <c r="H616" s="83" t="str">
        <f t="shared" si="23"/>
        <v/>
      </c>
    </row>
    <row r="617" spans="1:8" x14ac:dyDescent="0.3">
      <c r="A617" s="66"/>
      <c r="B617" s="105"/>
      <c r="C617" s="105"/>
      <c r="D617" s="102"/>
      <c r="E617" s="106">
        <v>0</v>
      </c>
      <c r="F617" s="107" t="str">
        <f t="shared" si="24"/>
        <v/>
      </c>
      <c r="G617" s="82"/>
      <c r="H617" s="83" t="str">
        <f t="shared" si="23"/>
        <v/>
      </c>
    </row>
    <row r="618" spans="1:8" x14ac:dyDescent="0.3">
      <c r="A618" s="66"/>
      <c r="B618" s="105"/>
      <c r="C618" s="105"/>
      <c r="D618" s="102"/>
      <c r="E618" s="106">
        <v>0</v>
      </c>
      <c r="F618" s="107" t="str">
        <f t="shared" si="24"/>
        <v/>
      </c>
      <c r="G618" s="82"/>
      <c r="H618" s="83" t="str">
        <f t="shared" si="23"/>
        <v/>
      </c>
    </row>
    <row r="619" spans="1:8" x14ac:dyDescent="0.3">
      <c r="A619" s="66"/>
      <c r="B619" s="105"/>
      <c r="C619" s="105"/>
      <c r="D619" s="102"/>
      <c r="E619" s="106">
        <v>0</v>
      </c>
      <c r="F619" s="107" t="str">
        <f t="shared" si="24"/>
        <v/>
      </c>
      <c r="G619" s="82"/>
      <c r="H619" s="83" t="str">
        <f t="shared" si="23"/>
        <v/>
      </c>
    </row>
    <row r="620" spans="1:8" x14ac:dyDescent="0.3">
      <c r="A620" s="66"/>
      <c r="B620" s="105"/>
      <c r="C620" s="105"/>
      <c r="D620" s="102"/>
      <c r="E620" s="106">
        <v>0</v>
      </c>
      <c r="F620" s="107" t="str">
        <f t="shared" si="24"/>
        <v/>
      </c>
      <c r="G620" s="82"/>
      <c r="H620" s="83" t="str">
        <f t="shared" si="23"/>
        <v/>
      </c>
    </row>
    <row r="621" spans="1:8" x14ac:dyDescent="0.3">
      <c r="A621" s="66"/>
      <c r="B621" s="105"/>
      <c r="C621" s="105"/>
      <c r="D621" s="102"/>
      <c r="E621" s="106">
        <v>0</v>
      </c>
      <c r="F621" s="107" t="str">
        <f t="shared" si="24"/>
        <v/>
      </c>
      <c r="G621" s="82"/>
      <c r="H621" s="83" t="str">
        <f t="shared" si="23"/>
        <v/>
      </c>
    </row>
    <row r="622" spans="1:8" x14ac:dyDescent="0.3">
      <c r="A622" s="66"/>
      <c r="B622" s="105"/>
      <c r="C622" s="105"/>
      <c r="D622" s="102"/>
      <c r="E622" s="106">
        <v>0</v>
      </c>
      <c r="F622" s="107" t="str">
        <f t="shared" si="24"/>
        <v/>
      </c>
      <c r="G622" s="82"/>
      <c r="H622" s="83" t="str">
        <f t="shared" si="23"/>
        <v/>
      </c>
    </row>
    <row r="623" spans="1:8" x14ac:dyDescent="0.3">
      <c r="A623" s="66"/>
      <c r="B623" s="105"/>
      <c r="C623" s="105"/>
      <c r="D623" s="102"/>
      <c r="E623" s="106">
        <v>0</v>
      </c>
      <c r="F623" s="107" t="str">
        <f t="shared" si="24"/>
        <v/>
      </c>
      <c r="G623" s="82"/>
      <c r="H623" s="83" t="str">
        <f t="shared" si="23"/>
        <v/>
      </c>
    </row>
    <row r="624" spans="1:8" x14ac:dyDescent="0.3">
      <c r="A624" s="66"/>
      <c r="B624" s="105"/>
      <c r="C624" s="105"/>
      <c r="D624" s="102"/>
      <c r="E624" s="106">
        <v>0</v>
      </c>
      <c r="F624" s="107" t="str">
        <f t="shared" si="24"/>
        <v/>
      </c>
      <c r="G624" s="82"/>
      <c r="H624" s="83" t="str">
        <f t="shared" si="23"/>
        <v/>
      </c>
    </row>
    <row r="625" spans="1:8" x14ac:dyDescent="0.3">
      <c r="A625" s="66"/>
      <c r="B625" s="105"/>
      <c r="C625" s="105"/>
      <c r="D625" s="102"/>
      <c r="E625" s="106">
        <v>0</v>
      </c>
      <c r="F625" s="107" t="str">
        <f t="shared" si="24"/>
        <v/>
      </c>
      <c r="G625" s="82"/>
      <c r="H625" s="83" t="str">
        <f t="shared" si="23"/>
        <v/>
      </c>
    </row>
    <row r="626" spans="1:8" x14ac:dyDescent="0.3">
      <c r="A626" s="66"/>
      <c r="B626" s="105"/>
      <c r="C626" s="105"/>
      <c r="D626" s="102"/>
      <c r="E626" s="106">
        <v>0</v>
      </c>
      <c r="F626" s="107" t="str">
        <f t="shared" si="24"/>
        <v/>
      </c>
      <c r="G626" s="82"/>
      <c r="H626" s="83" t="str">
        <f t="shared" si="23"/>
        <v/>
      </c>
    </row>
    <row r="627" spans="1:8" x14ac:dyDescent="0.3">
      <c r="A627" s="119" t="s">
        <v>50</v>
      </c>
      <c r="B627" s="120"/>
      <c r="C627" s="120"/>
      <c r="D627" s="120"/>
      <c r="E627" s="120"/>
      <c r="F627" s="99" t="e">
        <f>AVERAGE(F628:F804)</f>
        <v>#DIV/0!</v>
      </c>
      <c r="G627" s="98"/>
      <c r="H627" s="81" t="e">
        <f>AVERAGE(H628:H804)</f>
        <v>#DIV/0!</v>
      </c>
    </row>
    <row r="628" spans="1:8" x14ac:dyDescent="0.3">
      <c r="A628" s="66"/>
      <c r="B628" s="105"/>
      <c r="C628" s="105"/>
      <c r="D628" s="102"/>
      <c r="E628" s="106">
        <v>0</v>
      </c>
      <c r="F628" s="107" t="str">
        <f t="shared" ref="F628:F691" si="25">IF(D628="","",D628-(D628*E628))</f>
        <v/>
      </c>
      <c r="G628" s="82"/>
      <c r="H628" s="83" t="str">
        <f t="shared" si="23"/>
        <v/>
      </c>
    </row>
    <row r="629" spans="1:8" x14ac:dyDescent="0.3">
      <c r="A629" s="66"/>
      <c r="B629" s="105"/>
      <c r="C629" s="105"/>
      <c r="D629" s="102"/>
      <c r="E629" s="106">
        <v>0</v>
      </c>
      <c r="F629" s="107" t="str">
        <f t="shared" si="25"/>
        <v/>
      </c>
      <c r="G629" s="82"/>
      <c r="H629" s="83" t="str">
        <f t="shared" si="23"/>
        <v/>
      </c>
    </row>
    <row r="630" spans="1:8" x14ac:dyDescent="0.3">
      <c r="A630" s="66"/>
      <c r="B630" s="105"/>
      <c r="C630" s="105"/>
      <c r="D630" s="102"/>
      <c r="E630" s="106">
        <v>0</v>
      </c>
      <c r="F630" s="107" t="str">
        <f t="shared" si="25"/>
        <v/>
      </c>
      <c r="G630" s="82"/>
      <c r="H630" s="83" t="str">
        <f t="shared" si="23"/>
        <v/>
      </c>
    </row>
    <row r="631" spans="1:8" x14ac:dyDescent="0.3">
      <c r="A631" s="66"/>
      <c r="B631" s="105"/>
      <c r="C631" s="105"/>
      <c r="D631" s="102"/>
      <c r="E631" s="106">
        <v>0</v>
      </c>
      <c r="F631" s="107" t="str">
        <f t="shared" si="25"/>
        <v/>
      </c>
      <c r="G631" s="82"/>
      <c r="H631" s="83" t="str">
        <f t="shared" si="23"/>
        <v/>
      </c>
    </row>
    <row r="632" spans="1:8" x14ac:dyDescent="0.3">
      <c r="A632" s="66"/>
      <c r="B632" s="105"/>
      <c r="C632" s="105"/>
      <c r="D632" s="102"/>
      <c r="E632" s="106">
        <v>0</v>
      </c>
      <c r="F632" s="107" t="str">
        <f t="shared" si="25"/>
        <v/>
      </c>
      <c r="G632" s="82"/>
      <c r="H632" s="83" t="str">
        <f t="shared" si="23"/>
        <v/>
      </c>
    </row>
    <row r="633" spans="1:8" x14ac:dyDescent="0.3">
      <c r="A633" s="66"/>
      <c r="B633" s="105"/>
      <c r="C633" s="105"/>
      <c r="D633" s="102"/>
      <c r="E633" s="106">
        <v>0</v>
      </c>
      <c r="F633" s="107" t="str">
        <f t="shared" si="25"/>
        <v/>
      </c>
      <c r="G633" s="82"/>
      <c r="H633" s="83" t="str">
        <f t="shared" si="23"/>
        <v/>
      </c>
    </row>
    <row r="634" spans="1:8" x14ac:dyDescent="0.3">
      <c r="A634" s="66"/>
      <c r="B634" s="105"/>
      <c r="C634" s="105"/>
      <c r="D634" s="102"/>
      <c r="E634" s="106">
        <v>0</v>
      </c>
      <c r="F634" s="107" t="str">
        <f t="shared" si="25"/>
        <v/>
      </c>
      <c r="G634" s="82"/>
      <c r="H634" s="83" t="str">
        <f t="shared" si="23"/>
        <v/>
      </c>
    </row>
    <row r="635" spans="1:8" x14ac:dyDescent="0.3">
      <c r="A635" s="66"/>
      <c r="B635" s="105"/>
      <c r="C635" s="105"/>
      <c r="D635" s="102"/>
      <c r="E635" s="106">
        <v>0</v>
      </c>
      <c r="F635" s="107" t="str">
        <f t="shared" si="25"/>
        <v/>
      </c>
      <c r="G635" s="82"/>
      <c r="H635" s="83" t="str">
        <f t="shared" si="23"/>
        <v/>
      </c>
    </row>
    <row r="636" spans="1:8" x14ac:dyDescent="0.3">
      <c r="A636" s="66"/>
      <c r="B636" s="105"/>
      <c r="C636" s="105"/>
      <c r="D636" s="102"/>
      <c r="E636" s="106">
        <v>0</v>
      </c>
      <c r="F636" s="107" t="str">
        <f t="shared" si="25"/>
        <v/>
      </c>
      <c r="G636" s="82"/>
      <c r="H636" s="83" t="str">
        <f t="shared" si="23"/>
        <v/>
      </c>
    </row>
    <row r="637" spans="1:8" x14ac:dyDescent="0.3">
      <c r="A637" s="66"/>
      <c r="B637" s="105"/>
      <c r="C637" s="105"/>
      <c r="D637" s="102"/>
      <c r="E637" s="106">
        <v>0</v>
      </c>
      <c r="F637" s="107" t="str">
        <f t="shared" si="25"/>
        <v/>
      </c>
      <c r="G637" s="82"/>
      <c r="H637" s="83" t="str">
        <f t="shared" si="23"/>
        <v/>
      </c>
    </row>
    <row r="638" spans="1:8" x14ac:dyDescent="0.3">
      <c r="A638" s="66"/>
      <c r="B638" s="105"/>
      <c r="C638" s="105"/>
      <c r="D638" s="102"/>
      <c r="E638" s="106">
        <v>0</v>
      </c>
      <c r="F638" s="107" t="str">
        <f t="shared" si="25"/>
        <v/>
      </c>
      <c r="G638" s="82"/>
      <c r="H638" s="83" t="str">
        <f t="shared" si="23"/>
        <v/>
      </c>
    </row>
    <row r="639" spans="1:8" x14ac:dyDescent="0.3">
      <c r="A639" s="66"/>
      <c r="B639" s="105"/>
      <c r="C639" s="105"/>
      <c r="D639" s="102"/>
      <c r="E639" s="106">
        <v>0</v>
      </c>
      <c r="F639" s="107" t="str">
        <f t="shared" si="25"/>
        <v/>
      </c>
      <c r="G639" s="82"/>
      <c r="H639" s="83" t="str">
        <f t="shared" si="23"/>
        <v/>
      </c>
    </row>
    <row r="640" spans="1:8" x14ac:dyDescent="0.3">
      <c r="A640" s="66"/>
      <c r="B640" s="105"/>
      <c r="C640" s="105"/>
      <c r="D640" s="102"/>
      <c r="E640" s="106">
        <v>0</v>
      </c>
      <c r="F640" s="107" t="str">
        <f t="shared" si="25"/>
        <v/>
      </c>
      <c r="G640" s="82"/>
      <c r="H640" s="83" t="str">
        <f t="shared" si="23"/>
        <v/>
      </c>
    </row>
    <row r="641" spans="1:8" x14ac:dyDescent="0.3">
      <c r="A641" s="66"/>
      <c r="B641" s="105"/>
      <c r="C641" s="105"/>
      <c r="D641" s="102"/>
      <c r="E641" s="106">
        <v>0</v>
      </c>
      <c r="F641" s="107" t="str">
        <f t="shared" si="25"/>
        <v/>
      </c>
      <c r="G641" s="82"/>
      <c r="H641" s="83" t="str">
        <f t="shared" si="23"/>
        <v/>
      </c>
    </row>
    <row r="642" spans="1:8" x14ac:dyDescent="0.3">
      <c r="A642" s="66"/>
      <c r="B642" s="105"/>
      <c r="C642" s="105"/>
      <c r="D642" s="102"/>
      <c r="E642" s="106">
        <v>0</v>
      </c>
      <c r="F642" s="107" t="str">
        <f t="shared" si="25"/>
        <v/>
      </c>
      <c r="G642" s="82"/>
      <c r="H642" s="83" t="str">
        <f t="shared" si="23"/>
        <v/>
      </c>
    </row>
    <row r="643" spans="1:8" x14ac:dyDescent="0.3">
      <c r="A643" s="66"/>
      <c r="B643" s="105"/>
      <c r="C643" s="105"/>
      <c r="D643" s="102"/>
      <c r="E643" s="106">
        <v>0</v>
      </c>
      <c r="F643" s="107" t="str">
        <f t="shared" si="25"/>
        <v/>
      </c>
      <c r="G643" s="82"/>
      <c r="H643" s="83" t="str">
        <f t="shared" si="23"/>
        <v/>
      </c>
    </row>
    <row r="644" spans="1:8" x14ac:dyDescent="0.3">
      <c r="A644" s="66"/>
      <c r="B644" s="105"/>
      <c r="C644" s="105"/>
      <c r="D644" s="102"/>
      <c r="E644" s="106">
        <v>0</v>
      </c>
      <c r="F644" s="107" t="str">
        <f t="shared" si="25"/>
        <v/>
      </c>
      <c r="G644" s="82"/>
      <c r="H644" s="83" t="str">
        <f t="shared" si="23"/>
        <v/>
      </c>
    </row>
    <row r="645" spans="1:8" x14ac:dyDescent="0.3">
      <c r="A645" s="66"/>
      <c r="B645" s="105"/>
      <c r="C645" s="105"/>
      <c r="D645" s="102"/>
      <c r="E645" s="106">
        <v>0</v>
      </c>
      <c r="F645" s="107" t="str">
        <f t="shared" si="25"/>
        <v/>
      </c>
      <c r="G645" s="82"/>
      <c r="H645" s="83" t="str">
        <f t="shared" si="23"/>
        <v/>
      </c>
    </row>
    <row r="646" spans="1:8" x14ac:dyDescent="0.3">
      <c r="A646" s="66"/>
      <c r="B646" s="105"/>
      <c r="C646" s="105"/>
      <c r="D646" s="102"/>
      <c r="E646" s="106">
        <v>0</v>
      </c>
      <c r="F646" s="107" t="str">
        <f t="shared" si="25"/>
        <v/>
      </c>
      <c r="G646" s="82"/>
      <c r="H646" s="83" t="str">
        <f t="shared" si="23"/>
        <v/>
      </c>
    </row>
    <row r="647" spans="1:8" x14ac:dyDescent="0.3">
      <c r="A647" s="66"/>
      <c r="B647" s="105"/>
      <c r="C647" s="105"/>
      <c r="D647" s="102"/>
      <c r="E647" s="106">
        <v>0</v>
      </c>
      <c r="F647" s="107" t="str">
        <f t="shared" si="25"/>
        <v/>
      </c>
      <c r="G647" s="82"/>
      <c r="H647" s="83" t="str">
        <f t="shared" si="23"/>
        <v/>
      </c>
    </row>
    <row r="648" spans="1:8" x14ac:dyDescent="0.3">
      <c r="A648" s="66"/>
      <c r="B648" s="105"/>
      <c r="C648" s="105"/>
      <c r="D648" s="102"/>
      <c r="E648" s="106">
        <v>0</v>
      </c>
      <c r="F648" s="107" t="str">
        <f t="shared" si="25"/>
        <v/>
      </c>
      <c r="G648" s="82"/>
      <c r="H648" s="83" t="str">
        <f t="shared" si="23"/>
        <v/>
      </c>
    </row>
    <row r="649" spans="1:8" x14ac:dyDescent="0.3">
      <c r="A649" s="66"/>
      <c r="B649" s="105"/>
      <c r="C649" s="105"/>
      <c r="D649" s="102"/>
      <c r="E649" s="106">
        <v>0</v>
      </c>
      <c r="F649" s="107" t="str">
        <f t="shared" si="25"/>
        <v/>
      </c>
      <c r="G649" s="82"/>
      <c r="H649" s="83" t="str">
        <f t="shared" ref="H649:H712" si="26">IF(G649="","",G649*1.1)</f>
        <v/>
      </c>
    </row>
    <row r="650" spans="1:8" x14ac:dyDescent="0.3">
      <c r="A650" s="66"/>
      <c r="B650" s="105"/>
      <c r="C650" s="105"/>
      <c r="D650" s="102"/>
      <c r="E650" s="106">
        <v>0</v>
      </c>
      <c r="F650" s="107" t="str">
        <f t="shared" si="25"/>
        <v/>
      </c>
      <c r="G650" s="82"/>
      <c r="H650" s="83" t="str">
        <f t="shared" si="26"/>
        <v/>
      </c>
    </row>
    <row r="651" spans="1:8" x14ac:dyDescent="0.3">
      <c r="A651" s="66"/>
      <c r="B651" s="105"/>
      <c r="C651" s="105"/>
      <c r="D651" s="102"/>
      <c r="E651" s="106">
        <v>0</v>
      </c>
      <c r="F651" s="107" t="str">
        <f t="shared" si="25"/>
        <v/>
      </c>
      <c r="G651" s="82"/>
      <c r="H651" s="83" t="str">
        <f t="shared" si="26"/>
        <v/>
      </c>
    </row>
    <row r="652" spans="1:8" x14ac:dyDescent="0.3">
      <c r="A652" s="66"/>
      <c r="B652" s="105"/>
      <c r="C652" s="105"/>
      <c r="D652" s="102"/>
      <c r="E652" s="106">
        <v>0</v>
      </c>
      <c r="F652" s="107" t="str">
        <f t="shared" si="25"/>
        <v/>
      </c>
      <c r="G652" s="82"/>
      <c r="H652" s="83" t="str">
        <f t="shared" si="26"/>
        <v/>
      </c>
    </row>
    <row r="653" spans="1:8" x14ac:dyDescent="0.3">
      <c r="A653" s="66"/>
      <c r="B653" s="105"/>
      <c r="C653" s="105"/>
      <c r="D653" s="102"/>
      <c r="E653" s="106">
        <v>0</v>
      </c>
      <c r="F653" s="107" t="str">
        <f t="shared" si="25"/>
        <v/>
      </c>
      <c r="G653" s="82"/>
      <c r="H653" s="83" t="str">
        <f t="shared" si="26"/>
        <v/>
      </c>
    </row>
    <row r="654" spans="1:8" x14ac:dyDescent="0.3">
      <c r="A654" s="66"/>
      <c r="B654" s="105"/>
      <c r="C654" s="105"/>
      <c r="D654" s="102"/>
      <c r="E654" s="106">
        <v>0</v>
      </c>
      <c r="F654" s="107" t="str">
        <f t="shared" si="25"/>
        <v/>
      </c>
      <c r="G654" s="82"/>
      <c r="H654" s="83" t="str">
        <f t="shared" si="26"/>
        <v/>
      </c>
    </row>
    <row r="655" spans="1:8" x14ac:dyDescent="0.3">
      <c r="A655" s="66"/>
      <c r="B655" s="105"/>
      <c r="C655" s="105"/>
      <c r="D655" s="102"/>
      <c r="E655" s="106">
        <v>0</v>
      </c>
      <c r="F655" s="107" t="str">
        <f t="shared" si="25"/>
        <v/>
      </c>
      <c r="G655" s="82"/>
      <c r="H655" s="83" t="str">
        <f t="shared" si="26"/>
        <v/>
      </c>
    </row>
    <row r="656" spans="1:8" x14ac:dyDescent="0.3">
      <c r="A656" s="66"/>
      <c r="B656" s="105"/>
      <c r="C656" s="105"/>
      <c r="D656" s="102"/>
      <c r="E656" s="106">
        <v>0</v>
      </c>
      <c r="F656" s="107" t="str">
        <f t="shared" si="25"/>
        <v/>
      </c>
      <c r="G656" s="82"/>
      <c r="H656" s="83" t="str">
        <f t="shared" si="26"/>
        <v/>
      </c>
    </row>
    <row r="657" spans="1:8" x14ac:dyDescent="0.3">
      <c r="A657" s="66"/>
      <c r="B657" s="105"/>
      <c r="C657" s="105"/>
      <c r="D657" s="102"/>
      <c r="E657" s="106">
        <v>0</v>
      </c>
      <c r="F657" s="107" t="str">
        <f t="shared" si="25"/>
        <v/>
      </c>
      <c r="G657" s="82"/>
      <c r="H657" s="83" t="str">
        <f t="shared" si="26"/>
        <v/>
      </c>
    </row>
    <row r="658" spans="1:8" x14ac:dyDescent="0.3">
      <c r="A658" s="66"/>
      <c r="B658" s="105"/>
      <c r="C658" s="105"/>
      <c r="D658" s="102"/>
      <c r="E658" s="106">
        <v>0</v>
      </c>
      <c r="F658" s="107" t="str">
        <f t="shared" si="25"/>
        <v/>
      </c>
      <c r="G658" s="82"/>
      <c r="H658" s="83" t="str">
        <f t="shared" si="26"/>
        <v/>
      </c>
    </row>
    <row r="659" spans="1:8" x14ac:dyDescent="0.3">
      <c r="A659" s="66"/>
      <c r="B659" s="105"/>
      <c r="C659" s="105"/>
      <c r="D659" s="102"/>
      <c r="E659" s="106">
        <v>0</v>
      </c>
      <c r="F659" s="107" t="str">
        <f t="shared" si="25"/>
        <v/>
      </c>
      <c r="G659" s="82"/>
      <c r="H659" s="83" t="str">
        <f t="shared" si="26"/>
        <v/>
      </c>
    </row>
    <row r="660" spans="1:8" x14ac:dyDescent="0.3">
      <c r="A660" s="66"/>
      <c r="B660" s="105"/>
      <c r="C660" s="105"/>
      <c r="D660" s="102"/>
      <c r="E660" s="106">
        <v>0</v>
      </c>
      <c r="F660" s="107" t="str">
        <f t="shared" si="25"/>
        <v/>
      </c>
      <c r="G660" s="82"/>
      <c r="H660" s="83" t="str">
        <f t="shared" si="26"/>
        <v/>
      </c>
    </row>
    <row r="661" spans="1:8" x14ac:dyDescent="0.3">
      <c r="A661" s="66"/>
      <c r="B661" s="105"/>
      <c r="C661" s="105"/>
      <c r="D661" s="102"/>
      <c r="E661" s="106">
        <v>0</v>
      </c>
      <c r="F661" s="107" t="str">
        <f t="shared" si="25"/>
        <v/>
      </c>
      <c r="G661" s="82"/>
      <c r="H661" s="83" t="str">
        <f t="shared" si="26"/>
        <v/>
      </c>
    </row>
    <row r="662" spans="1:8" x14ac:dyDescent="0.3">
      <c r="A662" s="66"/>
      <c r="B662" s="105"/>
      <c r="C662" s="105"/>
      <c r="D662" s="102"/>
      <c r="E662" s="106">
        <v>0</v>
      </c>
      <c r="F662" s="107" t="str">
        <f t="shared" si="25"/>
        <v/>
      </c>
      <c r="G662" s="82"/>
      <c r="H662" s="83" t="str">
        <f t="shared" si="26"/>
        <v/>
      </c>
    </row>
    <row r="663" spans="1:8" x14ac:dyDescent="0.3">
      <c r="A663" s="66"/>
      <c r="B663" s="105"/>
      <c r="C663" s="105"/>
      <c r="D663" s="102"/>
      <c r="E663" s="106">
        <v>0</v>
      </c>
      <c r="F663" s="107" t="str">
        <f t="shared" si="25"/>
        <v/>
      </c>
      <c r="G663" s="82"/>
      <c r="H663" s="83" t="str">
        <f t="shared" si="26"/>
        <v/>
      </c>
    </row>
    <row r="664" spans="1:8" x14ac:dyDescent="0.3">
      <c r="A664" s="66"/>
      <c r="B664" s="105"/>
      <c r="C664" s="105"/>
      <c r="D664" s="102"/>
      <c r="E664" s="106">
        <v>0</v>
      </c>
      <c r="F664" s="107" t="str">
        <f t="shared" si="25"/>
        <v/>
      </c>
      <c r="G664" s="82"/>
      <c r="H664" s="83" t="str">
        <f t="shared" si="26"/>
        <v/>
      </c>
    </row>
    <row r="665" spans="1:8" x14ac:dyDescent="0.3">
      <c r="A665" s="66"/>
      <c r="B665" s="105"/>
      <c r="C665" s="105"/>
      <c r="D665" s="102"/>
      <c r="E665" s="106">
        <v>0</v>
      </c>
      <c r="F665" s="107" t="str">
        <f t="shared" si="25"/>
        <v/>
      </c>
      <c r="G665" s="82"/>
      <c r="H665" s="83" t="str">
        <f t="shared" si="26"/>
        <v/>
      </c>
    </row>
    <row r="666" spans="1:8" x14ac:dyDescent="0.3">
      <c r="A666" s="66"/>
      <c r="B666" s="105"/>
      <c r="C666" s="105"/>
      <c r="D666" s="102"/>
      <c r="E666" s="106">
        <v>0</v>
      </c>
      <c r="F666" s="107" t="str">
        <f t="shared" si="25"/>
        <v/>
      </c>
      <c r="G666" s="82"/>
      <c r="H666" s="83" t="str">
        <f t="shared" si="26"/>
        <v/>
      </c>
    </row>
    <row r="667" spans="1:8" x14ac:dyDescent="0.3">
      <c r="A667" s="66"/>
      <c r="B667" s="105"/>
      <c r="C667" s="105"/>
      <c r="D667" s="102"/>
      <c r="E667" s="106">
        <v>0</v>
      </c>
      <c r="F667" s="107" t="str">
        <f t="shared" si="25"/>
        <v/>
      </c>
      <c r="G667" s="82"/>
      <c r="H667" s="83" t="str">
        <f t="shared" si="26"/>
        <v/>
      </c>
    </row>
    <row r="668" spans="1:8" x14ac:dyDescent="0.3">
      <c r="A668" s="66"/>
      <c r="B668" s="105"/>
      <c r="C668" s="105"/>
      <c r="D668" s="102"/>
      <c r="E668" s="106">
        <v>0</v>
      </c>
      <c r="F668" s="107" t="str">
        <f t="shared" si="25"/>
        <v/>
      </c>
      <c r="G668" s="82"/>
      <c r="H668" s="83" t="str">
        <f t="shared" si="26"/>
        <v/>
      </c>
    </row>
    <row r="669" spans="1:8" x14ac:dyDescent="0.3">
      <c r="A669" s="66"/>
      <c r="B669" s="105"/>
      <c r="C669" s="105"/>
      <c r="D669" s="102"/>
      <c r="E669" s="106">
        <v>0</v>
      </c>
      <c r="F669" s="107" t="str">
        <f t="shared" si="25"/>
        <v/>
      </c>
      <c r="G669" s="82"/>
      <c r="H669" s="83" t="str">
        <f t="shared" si="26"/>
        <v/>
      </c>
    </row>
    <row r="670" spans="1:8" x14ac:dyDescent="0.3">
      <c r="A670" s="66"/>
      <c r="B670" s="105"/>
      <c r="C670" s="105"/>
      <c r="D670" s="102"/>
      <c r="E670" s="106">
        <v>0</v>
      </c>
      <c r="F670" s="107" t="str">
        <f t="shared" si="25"/>
        <v/>
      </c>
      <c r="G670" s="82"/>
      <c r="H670" s="83" t="str">
        <f t="shared" si="26"/>
        <v/>
      </c>
    </row>
    <row r="671" spans="1:8" x14ac:dyDescent="0.3">
      <c r="A671" s="66"/>
      <c r="B671" s="105"/>
      <c r="C671" s="105"/>
      <c r="D671" s="102"/>
      <c r="E671" s="106">
        <v>0</v>
      </c>
      <c r="F671" s="107" t="str">
        <f t="shared" si="25"/>
        <v/>
      </c>
      <c r="G671" s="82"/>
      <c r="H671" s="83" t="str">
        <f t="shared" si="26"/>
        <v/>
      </c>
    </row>
    <row r="672" spans="1:8" x14ac:dyDescent="0.3">
      <c r="A672" s="66"/>
      <c r="B672" s="105"/>
      <c r="C672" s="105"/>
      <c r="D672" s="102"/>
      <c r="E672" s="106">
        <v>0</v>
      </c>
      <c r="F672" s="107" t="str">
        <f t="shared" si="25"/>
        <v/>
      </c>
      <c r="G672" s="82"/>
      <c r="H672" s="83" t="str">
        <f t="shared" si="26"/>
        <v/>
      </c>
    </row>
    <row r="673" spans="1:8" x14ac:dyDescent="0.3">
      <c r="A673" s="66"/>
      <c r="B673" s="105"/>
      <c r="C673" s="105"/>
      <c r="D673" s="102"/>
      <c r="E673" s="106">
        <v>0</v>
      </c>
      <c r="F673" s="107" t="str">
        <f t="shared" si="25"/>
        <v/>
      </c>
      <c r="G673" s="82"/>
      <c r="H673" s="83" t="str">
        <f t="shared" si="26"/>
        <v/>
      </c>
    </row>
    <row r="674" spans="1:8" x14ac:dyDescent="0.3">
      <c r="A674" s="66"/>
      <c r="B674" s="105"/>
      <c r="C674" s="105"/>
      <c r="D674" s="102"/>
      <c r="E674" s="106">
        <v>0</v>
      </c>
      <c r="F674" s="107" t="str">
        <f t="shared" si="25"/>
        <v/>
      </c>
      <c r="G674" s="82"/>
      <c r="H674" s="83" t="str">
        <f t="shared" si="26"/>
        <v/>
      </c>
    </row>
    <row r="675" spans="1:8" x14ac:dyDescent="0.3">
      <c r="A675" s="66"/>
      <c r="B675" s="105"/>
      <c r="C675" s="105"/>
      <c r="D675" s="102"/>
      <c r="E675" s="106">
        <v>0</v>
      </c>
      <c r="F675" s="107" t="str">
        <f t="shared" si="25"/>
        <v/>
      </c>
      <c r="G675" s="82"/>
      <c r="H675" s="83" t="str">
        <f t="shared" si="26"/>
        <v/>
      </c>
    </row>
    <row r="676" spans="1:8" x14ac:dyDescent="0.3">
      <c r="A676" s="66"/>
      <c r="B676" s="105"/>
      <c r="C676" s="105"/>
      <c r="D676" s="102"/>
      <c r="E676" s="106">
        <v>0</v>
      </c>
      <c r="F676" s="107" t="str">
        <f t="shared" si="25"/>
        <v/>
      </c>
      <c r="G676" s="82"/>
      <c r="H676" s="83" t="str">
        <f t="shared" si="26"/>
        <v/>
      </c>
    </row>
    <row r="677" spans="1:8" x14ac:dyDescent="0.3">
      <c r="A677" s="66"/>
      <c r="B677" s="105"/>
      <c r="C677" s="105"/>
      <c r="D677" s="102"/>
      <c r="E677" s="106">
        <v>0</v>
      </c>
      <c r="F677" s="107" t="str">
        <f t="shared" si="25"/>
        <v/>
      </c>
      <c r="G677" s="82"/>
      <c r="H677" s="83" t="str">
        <f t="shared" si="26"/>
        <v/>
      </c>
    </row>
    <row r="678" spans="1:8" x14ac:dyDescent="0.3">
      <c r="A678" s="66"/>
      <c r="B678" s="105"/>
      <c r="C678" s="105"/>
      <c r="D678" s="102"/>
      <c r="E678" s="106">
        <v>0</v>
      </c>
      <c r="F678" s="107" t="str">
        <f t="shared" si="25"/>
        <v/>
      </c>
      <c r="G678" s="82"/>
      <c r="H678" s="83" t="str">
        <f t="shared" si="26"/>
        <v/>
      </c>
    </row>
    <row r="679" spans="1:8" x14ac:dyDescent="0.3">
      <c r="A679" s="66"/>
      <c r="B679" s="105"/>
      <c r="C679" s="105"/>
      <c r="D679" s="102"/>
      <c r="E679" s="106">
        <v>0</v>
      </c>
      <c r="F679" s="107" t="str">
        <f t="shared" si="25"/>
        <v/>
      </c>
      <c r="G679" s="82"/>
      <c r="H679" s="83" t="str">
        <f t="shared" si="26"/>
        <v/>
      </c>
    </row>
    <row r="680" spans="1:8" x14ac:dyDescent="0.3">
      <c r="A680" s="66"/>
      <c r="B680" s="105"/>
      <c r="C680" s="105"/>
      <c r="D680" s="102"/>
      <c r="E680" s="106">
        <v>0</v>
      </c>
      <c r="F680" s="107" t="str">
        <f t="shared" si="25"/>
        <v/>
      </c>
      <c r="G680" s="82"/>
      <c r="H680" s="83" t="str">
        <f t="shared" si="26"/>
        <v/>
      </c>
    </row>
    <row r="681" spans="1:8" x14ac:dyDescent="0.3">
      <c r="A681" s="66"/>
      <c r="B681" s="105"/>
      <c r="C681" s="105"/>
      <c r="D681" s="102"/>
      <c r="E681" s="106">
        <v>0</v>
      </c>
      <c r="F681" s="107" t="str">
        <f t="shared" si="25"/>
        <v/>
      </c>
      <c r="G681" s="82"/>
      <c r="H681" s="83" t="str">
        <f t="shared" si="26"/>
        <v/>
      </c>
    </row>
    <row r="682" spans="1:8" x14ac:dyDescent="0.3">
      <c r="A682" s="66"/>
      <c r="B682" s="105"/>
      <c r="C682" s="105"/>
      <c r="D682" s="102"/>
      <c r="E682" s="106">
        <v>0</v>
      </c>
      <c r="F682" s="107" t="str">
        <f t="shared" si="25"/>
        <v/>
      </c>
      <c r="G682" s="82"/>
      <c r="H682" s="83" t="str">
        <f t="shared" si="26"/>
        <v/>
      </c>
    </row>
    <row r="683" spans="1:8" x14ac:dyDescent="0.3">
      <c r="A683" s="66"/>
      <c r="B683" s="105"/>
      <c r="C683" s="105"/>
      <c r="D683" s="102"/>
      <c r="E683" s="106">
        <v>0</v>
      </c>
      <c r="F683" s="107" t="str">
        <f t="shared" si="25"/>
        <v/>
      </c>
      <c r="G683" s="82"/>
      <c r="H683" s="83" t="str">
        <f t="shared" si="26"/>
        <v/>
      </c>
    </row>
    <row r="684" spans="1:8" x14ac:dyDescent="0.3">
      <c r="A684" s="66"/>
      <c r="B684" s="105"/>
      <c r="C684" s="105"/>
      <c r="D684" s="102"/>
      <c r="E684" s="106">
        <v>0</v>
      </c>
      <c r="F684" s="107" t="str">
        <f t="shared" si="25"/>
        <v/>
      </c>
      <c r="G684" s="82"/>
      <c r="H684" s="83" t="str">
        <f t="shared" si="26"/>
        <v/>
      </c>
    </row>
    <row r="685" spans="1:8" x14ac:dyDescent="0.3">
      <c r="A685" s="66"/>
      <c r="B685" s="105"/>
      <c r="C685" s="105"/>
      <c r="D685" s="102"/>
      <c r="E685" s="106">
        <v>0</v>
      </c>
      <c r="F685" s="107" t="str">
        <f t="shared" si="25"/>
        <v/>
      </c>
      <c r="G685" s="82"/>
      <c r="H685" s="83" t="str">
        <f t="shared" si="26"/>
        <v/>
      </c>
    </row>
    <row r="686" spans="1:8" x14ac:dyDescent="0.3">
      <c r="A686" s="66"/>
      <c r="B686" s="105"/>
      <c r="C686" s="105"/>
      <c r="D686" s="102"/>
      <c r="E686" s="106">
        <v>0</v>
      </c>
      <c r="F686" s="107" t="str">
        <f t="shared" si="25"/>
        <v/>
      </c>
      <c r="G686" s="82"/>
      <c r="H686" s="83" t="str">
        <f t="shared" si="26"/>
        <v/>
      </c>
    </row>
    <row r="687" spans="1:8" x14ac:dyDescent="0.3">
      <c r="A687" s="66"/>
      <c r="B687" s="105"/>
      <c r="C687" s="105"/>
      <c r="D687" s="102"/>
      <c r="E687" s="106">
        <v>0</v>
      </c>
      <c r="F687" s="107" t="str">
        <f t="shared" si="25"/>
        <v/>
      </c>
      <c r="G687" s="82"/>
      <c r="H687" s="83" t="str">
        <f t="shared" si="26"/>
        <v/>
      </c>
    </row>
    <row r="688" spans="1:8" x14ac:dyDescent="0.3">
      <c r="A688" s="66"/>
      <c r="B688" s="105"/>
      <c r="C688" s="105"/>
      <c r="D688" s="102"/>
      <c r="E688" s="106">
        <v>0</v>
      </c>
      <c r="F688" s="107" t="str">
        <f t="shared" si="25"/>
        <v/>
      </c>
      <c r="G688" s="82"/>
      <c r="H688" s="83" t="str">
        <f t="shared" si="26"/>
        <v/>
      </c>
    </row>
    <row r="689" spans="1:8" x14ac:dyDescent="0.3">
      <c r="A689" s="66"/>
      <c r="B689" s="105"/>
      <c r="C689" s="105"/>
      <c r="D689" s="102"/>
      <c r="E689" s="106">
        <v>0</v>
      </c>
      <c r="F689" s="107" t="str">
        <f t="shared" si="25"/>
        <v/>
      </c>
      <c r="G689" s="82"/>
      <c r="H689" s="83" t="str">
        <f t="shared" si="26"/>
        <v/>
      </c>
    </row>
    <row r="690" spans="1:8" x14ac:dyDescent="0.3">
      <c r="A690" s="66"/>
      <c r="B690" s="105"/>
      <c r="C690" s="105"/>
      <c r="D690" s="102"/>
      <c r="E690" s="106">
        <v>0</v>
      </c>
      <c r="F690" s="107" t="str">
        <f t="shared" si="25"/>
        <v/>
      </c>
      <c r="G690" s="82"/>
      <c r="H690" s="83" t="str">
        <f t="shared" si="26"/>
        <v/>
      </c>
    </row>
    <row r="691" spans="1:8" x14ac:dyDescent="0.3">
      <c r="A691" s="66"/>
      <c r="B691" s="105"/>
      <c r="C691" s="105"/>
      <c r="D691" s="102"/>
      <c r="E691" s="106">
        <v>0</v>
      </c>
      <c r="F691" s="107" t="str">
        <f t="shared" si="25"/>
        <v/>
      </c>
      <c r="G691" s="82"/>
      <c r="H691" s="83" t="str">
        <f t="shared" si="26"/>
        <v/>
      </c>
    </row>
    <row r="692" spans="1:8" x14ac:dyDescent="0.3">
      <c r="A692" s="66"/>
      <c r="B692" s="105"/>
      <c r="C692" s="105"/>
      <c r="D692" s="102"/>
      <c r="E692" s="106">
        <v>0</v>
      </c>
      <c r="F692" s="107" t="str">
        <f t="shared" ref="F692:F755" si="27">IF(D692="","",D692-(D692*E692))</f>
        <v/>
      </c>
      <c r="G692" s="82"/>
      <c r="H692" s="83" t="str">
        <f t="shared" si="26"/>
        <v/>
      </c>
    </row>
    <row r="693" spans="1:8" x14ac:dyDescent="0.3">
      <c r="A693" s="66"/>
      <c r="B693" s="105"/>
      <c r="C693" s="105"/>
      <c r="D693" s="102"/>
      <c r="E693" s="106">
        <v>0</v>
      </c>
      <c r="F693" s="107" t="str">
        <f t="shared" si="27"/>
        <v/>
      </c>
      <c r="G693" s="82"/>
      <c r="H693" s="83" t="str">
        <f t="shared" si="26"/>
        <v/>
      </c>
    </row>
    <row r="694" spans="1:8" x14ac:dyDescent="0.3">
      <c r="A694" s="66"/>
      <c r="B694" s="105"/>
      <c r="C694" s="105"/>
      <c r="D694" s="102"/>
      <c r="E694" s="106">
        <v>0</v>
      </c>
      <c r="F694" s="107" t="str">
        <f t="shared" si="27"/>
        <v/>
      </c>
      <c r="G694" s="82"/>
      <c r="H694" s="83" t="str">
        <f t="shared" si="26"/>
        <v/>
      </c>
    </row>
    <row r="695" spans="1:8" x14ac:dyDescent="0.3">
      <c r="A695" s="66"/>
      <c r="B695" s="105"/>
      <c r="C695" s="105"/>
      <c r="D695" s="102"/>
      <c r="E695" s="106">
        <v>0</v>
      </c>
      <c r="F695" s="107" t="str">
        <f t="shared" si="27"/>
        <v/>
      </c>
      <c r="G695" s="82"/>
      <c r="H695" s="83" t="str">
        <f t="shared" si="26"/>
        <v/>
      </c>
    </row>
    <row r="696" spans="1:8" x14ac:dyDescent="0.3">
      <c r="A696" s="66"/>
      <c r="B696" s="105"/>
      <c r="C696" s="105"/>
      <c r="D696" s="102"/>
      <c r="E696" s="106">
        <v>0</v>
      </c>
      <c r="F696" s="107" t="str">
        <f t="shared" si="27"/>
        <v/>
      </c>
      <c r="G696" s="82"/>
      <c r="H696" s="83" t="str">
        <f t="shared" si="26"/>
        <v/>
      </c>
    </row>
    <row r="697" spans="1:8" x14ac:dyDescent="0.3">
      <c r="A697" s="66"/>
      <c r="B697" s="105"/>
      <c r="C697" s="105"/>
      <c r="D697" s="102"/>
      <c r="E697" s="106">
        <v>0</v>
      </c>
      <c r="F697" s="107" t="str">
        <f t="shared" si="27"/>
        <v/>
      </c>
      <c r="G697" s="82"/>
      <c r="H697" s="83" t="str">
        <f t="shared" si="26"/>
        <v/>
      </c>
    </row>
    <row r="698" spans="1:8" x14ac:dyDescent="0.3">
      <c r="A698" s="66"/>
      <c r="B698" s="105"/>
      <c r="C698" s="105"/>
      <c r="D698" s="102"/>
      <c r="E698" s="106">
        <v>0</v>
      </c>
      <c r="F698" s="107" t="str">
        <f t="shared" si="27"/>
        <v/>
      </c>
      <c r="G698" s="82"/>
      <c r="H698" s="83" t="str">
        <f t="shared" si="26"/>
        <v/>
      </c>
    </row>
    <row r="699" spans="1:8" x14ac:dyDescent="0.3">
      <c r="A699" s="66"/>
      <c r="B699" s="105"/>
      <c r="C699" s="105"/>
      <c r="D699" s="102"/>
      <c r="E699" s="106">
        <v>0</v>
      </c>
      <c r="F699" s="107" t="str">
        <f t="shared" si="27"/>
        <v/>
      </c>
      <c r="G699" s="82"/>
      <c r="H699" s="83" t="str">
        <f t="shared" si="26"/>
        <v/>
      </c>
    </row>
    <row r="700" spans="1:8" x14ac:dyDescent="0.3">
      <c r="A700" s="66"/>
      <c r="B700" s="105"/>
      <c r="C700" s="105"/>
      <c r="D700" s="102"/>
      <c r="E700" s="106">
        <v>0</v>
      </c>
      <c r="F700" s="107" t="str">
        <f t="shared" si="27"/>
        <v/>
      </c>
      <c r="G700" s="82"/>
      <c r="H700" s="83" t="str">
        <f t="shared" si="26"/>
        <v/>
      </c>
    </row>
    <row r="701" spans="1:8" x14ac:dyDescent="0.3">
      <c r="A701" s="66"/>
      <c r="B701" s="105"/>
      <c r="C701" s="105"/>
      <c r="D701" s="102"/>
      <c r="E701" s="106">
        <v>0</v>
      </c>
      <c r="F701" s="107" t="str">
        <f t="shared" si="27"/>
        <v/>
      </c>
      <c r="G701" s="82"/>
      <c r="H701" s="83" t="str">
        <f t="shared" si="26"/>
        <v/>
      </c>
    </row>
    <row r="702" spans="1:8" x14ac:dyDescent="0.3">
      <c r="A702" s="66"/>
      <c r="B702" s="105"/>
      <c r="C702" s="105"/>
      <c r="D702" s="102"/>
      <c r="E702" s="106">
        <v>0</v>
      </c>
      <c r="F702" s="107" t="str">
        <f t="shared" si="27"/>
        <v/>
      </c>
      <c r="G702" s="82"/>
      <c r="H702" s="83" t="str">
        <f t="shared" si="26"/>
        <v/>
      </c>
    </row>
    <row r="703" spans="1:8" x14ac:dyDescent="0.3">
      <c r="A703" s="66"/>
      <c r="B703" s="105"/>
      <c r="C703" s="105"/>
      <c r="D703" s="102"/>
      <c r="E703" s="106">
        <v>0</v>
      </c>
      <c r="F703" s="107" t="str">
        <f t="shared" si="27"/>
        <v/>
      </c>
      <c r="G703" s="82"/>
      <c r="H703" s="83" t="str">
        <f t="shared" si="26"/>
        <v/>
      </c>
    </row>
    <row r="704" spans="1:8" x14ac:dyDescent="0.3">
      <c r="A704" s="66"/>
      <c r="B704" s="105"/>
      <c r="C704" s="105"/>
      <c r="D704" s="102"/>
      <c r="E704" s="106">
        <v>0</v>
      </c>
      <c r="F704" s="107" t="str">
        <f t="shared" si="27"/>
        <v/>
      </c>
      <c r="G704" s="82"/>
      <c r="H704" s="83" t="str">
        <f t="shared" si="26"/>
        <v/>
      </c>
    </row>
    <row r="705" spans="1:8" x14ac:dyDescent="0.3">
      <c r="A705" s="66"/>
      <c r="B705" s="105"/>
      <c r="C705" s="105"/>
      <c r="D705" s="102"/>
      <c r="E705" s="106">
        <v>0</v>
      </c>
      <c r="F705" s="107" t="str">
        <f t="shared" si="27"/>
        <v/>
      </c>
      <c r="G705" s="82"/>
      <c r="H705" s="83" t="str">
        <f t="shared" si="26"/>
        <v/>
      </c>
    </row>
    <row r="706" spans="1:8" x14ac:dyDescent="0.3">
      <c r="A706" s="66"/>
      <c r="B706" s="105"/>
      <c r="C706" s="105"/>
      <c r="D706" s="102"/>
      <c r="E706" s="106">
        <v>0</v>
      </c>
      <c r="F706" s="107" t="str">
        <f t="shared" si="27"/>
        <v/>
      </c>
      <c r="G706" s="82"/>
      <c r="H706" s="83" t="str">
        <f t="shared" si="26"/>
        <v/>
      </c>
    </row>
    <row r="707" spans="1:8" x14ac:dyDescent="0.3">
      <c r="A707" s="66"/>
      <c r="B707" s="105"/>
      <c r="C707" s="105"/>
      <c r="D707" s="102"/>
      <c r="E707" s="106">
        <v>0</v>
      </c>
      <c r="F707" s="107" t="str">
        <f t="shared" si="27"/>
        <v/>
      </c>
      <c r="G707" s="82"/>
      <c r="H707" s="83" t="str">
        <f t="shared" si="26"/>
        <v/>
      </c>
    </row>
    <row r="708" spans="1:8" x14ac:dyDescent="0.3">
      <c r="A708" s="66"/>
      <c r="B708" s="105"/>
      <c r="C708" s="105"/>
      <c r="D708" s="102"/>
      <c r="E708" s="106">
        <v>0</v>
      </c>
      <c r="F708" s="107" t="str">
        <f t="shared" si="27"/>
        <v/>
      </c>
      <c r="G708" s="82"/>
      <c r="H708" s="83" t="str">
        <f t="shared" si="26"/>
        <v/>
      </c>
    </row>
    <row r="709" spans="1:8" x14ac:dyDescent="0.3">
      <c r="A709" s="66"/>
      <c r="B709" s="105"/>
      <c r="C709" s="105"/>
      <c r="D709" s="102"/>
      <c r="E709" s="106">
        <v>0</v>
      </c>
      <c r="F709" s="107" t="str">
        <f t="shared" si="27"/>
        <v/>
      </c>
      <c r="G709" s="82"/>
      <c r="H709" s="83" t="str">
        <f t="shared" si="26"/>
        <v/>
      </c>
    </row>
    <row r="710" spans="1:8" x14ac:dyDescent="0.3">
      <c r="A710" s="66"/>
      <c r="B710" s="105"/>
      <c r="C710" s="105"/>
      <c r="D710" s="102"/>
      <c r="E710" s="106">
        <v>0</v>
      </c>
      <c r="F710" s="107" t="str">
        <f t="shared" si="27"/>
        <v/>
      </c>
      <c r="G710" s="82"/>
      <c r="H710" s="83" t="str">
        <f t="shared" si="26"/>
        <v/>
      </c>
    </row>
    <row r="711" spans="1:8" x14ac:dyDescent="0.3">
      <c r="A711" s="66"/>
      <c r="B711" s="105"/>
      <c r="C711" s="105"/>
      <c r="D711" s="102"/>
      <c r="E711" s="106">
        <v>0</v>
      </c>
      <c r="F711" s="107" t="str">
        <f t="shared" si="27"/>
        <v/>
      </c>
      <c r="G711" s="82"/>
      <c r="H711" s="83" t="str">
        <f t="shared" si="26"/>
        <v/>
      </c>
    </row>
    <row r="712" spans="1:8" x14ac:dyDescent="0.3">
      <c r="A712" s="66"/>
      <c r="B712" s="105"/>
      <c r="C712" s="105"/>
      <c r="D712" s="102"/>
      <c r="E712" s="106">
        <v>0</v>
      </c>
      <c r="F712" s="107" t="str">
        <f t="shared" si="27"/>
        <v/>
      </c>
      <c r="G712" s="82"/>
      <c r="H712" s="83" t="str">
        <f t="shared" si="26"/>
        <v/>
      </c>
    </row>
    <row r="713" spans="1:8" x14ac:dyDescent="0.3">
      <c r="A713" s="66"/>
      <c r="B713" s="105"/>
      <c r="C713" s="105"/>
      <c r="D713" s="102"/>
      <c r="E713" s="106">
        <v>0</v>
      </c>
      <c r="F713" s="107" t="str">
        <f t="shared" si="27"/>
        <v/>
      </c>
      <c r="G713" s="82"/>
      <c r="H713" s="83" t="str">
        <f t="shared" ref="H713:H776" si="28">IF(G713="","",G713*1.1)</f>
        <v/>
      </c>
    </row>
    <row r="714" spans="1:8" x14ac:dyDescent="0.3">
      <c r="A714" s="66"/>
      <c r="B714" s="105"/>
      <c r="C714" s="105"/>
      <c r="D714" s="102"/>
      <c r="E714" s="106">
        <v>0</v>
      </c>
      <c r="F714" s="107" t="str">
        <f t="shared" si="27"/>
        <v/>
      </c>
      <c r="G714" s="82"/>
      <c r="H714" s="83" t="str">
        <f t="shared" si="28"/>
        <v/>
      </c>
    </row>
    <row r="715" spans="1:8" x14ac:dyDescent="0.3">
      <c r="A715" s="66"/>
      <c r="B715" s="105"/>
      <c r="C715" s="105"/>
      <c r="D715" s="102"/>
      <c r="E715" s="106">
        <v>0</v>
      </c>
      <c r="F715" s="107" t="str">
        <f t="shared" si="27"/>
        <v/>
      </c>
      <c r="G715" s="82"/>
      <c r="H715" s="83" t="str">
        <f t="shared" si="28"/>
        <v/>
      </c>
    </row>
    <row r="716" spans="1:8" x14ac:dyDescent="0.3">
      <c r="A716" s="66"/>
      <c r="B716" s="105"/>
      <c r="C716" s="105"/>
      <c r="D716" s="102"/>
      <c r="E716" s="106">
        <v>0</v>
      </c>
      <c r="F716" s="107" t="str">
        <f t="shared" si="27"/>
        <v/>
      </c>
      <c r="G716" s="82"/>
      <c r="H716" s="83" t="str">
        <f t="shared" si="28"/>
        <v/>
      </c>
    </row>
    <row r="717" spans="1:8" x14ac:dyDescent="0.3">
      <c r="A717" s="66"/>
      <c r="B717" s="105"/>
      <c r="C717" s="105"/>
      <c r="D717" s="102"/>
      <c r="E717" s="106">
        <v>0</v>
      </c>
      <c r="F717" s="107" t="str">
        <f t="shared" si="27"/>
        <v/>
      </c>
      <c r="G717" s="82"/>
      <c r="H717" s="83" t="str">
        <f t="shared" si="28"/>
        <v/>
      </c>
    </row>
    <row r="718" spans="1:8" x14ac:dyDescent="0.3">
      <c r="A718" s="66"/>
      <c r="B718" s="105"/>
      <c r="C718" s="105"/>
      <c r="D718" s="102"/>
      <c r="E718" s="106">
        <v>0</v>
      </c>
      <c r="F718" s="107" t="str">
        <f t="shared" si="27"/>
        <v/>
      </c>
      <c r="G718" s="82"/>
      <c r="H718" s="83" t="str">
        <f t="shared" si="28"/>
        <v/>
      </c>
    </row>
    <row r="719" spans="1:8" x14ac:dyDescent="0.3">
      <c r="A719" s="66"/>
      <c r="B719" s="105"/>
      <c r="C719" s="105"/>
      <c r="D719" s="102"/>
      <c r="E719" s="106">
        <v>0</v>
      </c>
      <c r="F719" s="107" t="str">
        <f t="shared" si="27"/>
        <v/>
      </c>
      <c r="G719" s="82"/>
      <c r="H719" s="83" t="str">
        <f t="shared" si="28"/>
        <v/>
      </c>
    </row>
    <row r="720" spans="1:8" x14ac:dyDescent="0.3">
      <c r="A720" s="66"/>
      <c r="B720" s="105"/>
      <c r="C720" s="105"/>
      <c r="D720" s="102"/>
      <c r="E720" s="106">
        <v>0</v>
      </c>
      <c r="F720" s="107" t="str">
        <f t="shared" si="27"/>
        <v/>
      </c>
      <c r="G720" s="82"/>
      <c r="H720" s="83" t="str">
        <f t="shared" si="28"/>
        <v/>
      </c>
    </row>
    <row r="721" spans="1:8" x14ac:dyDescent="0.3">
      <c r="A721" s="66"/>
      <c r="B721" s="105"/>
      <c r="C721" s="105"/>
      <c r="D721" s="102"/>
      <c r="E721" s="106">
        <v>0</v>
      </c>
      <c r="F721" s="107" t="str">
        <f t="shared" si="27"/>
        <v/>
      </c>
      <c r="G721" s="82"/>
      <c r="H721" s="83" t="str">
        <f t="shared" si="28"/>
        <v/>
      </c>
    </row>
    <row r="722" spans="1:8" x14ac:dyDescent="0.3">
      <c r="A722" s="66"/>
      <c r="B722" s="105"/>
      <c r="C722" s="105"/>
      <c r="D722" s="102"/>
      <c r="E722" s="106">
        <v>0</v>
      </c>
      <c r="F722" s="107" t="str">
        <f t="shared" si="27"/>
        <v/>
      </c>
      <c r="G722" s="82"/>
      <c r="H722" s="83" t="str">
        <f t="shared" si="28"/>
        <v/>
      </c>
    </row>
    <row r="723" spans="1:8" x14ac:dyDescent="0.3">
      <c r="A723" s="66"/>
      <c r="B723" s="105"/>
      <c r="C723" s="105"/>
      <c r="D723" s="102"/>
      <c r="E723" s="106">
        <v>0</v>
      </c>
      <c r="F723" s="107" t="str">
        <f t="shared" si="27"/>
        <v/>
      </c>
      <c r="G723" s="82"/>
      <c r="H723" s="83" t="str">
        <f t="shared" si="28"/>
        <v/>
      </c>
    </row>
    <row r="724" spans="1:8" x14ac:dyDescent="0.3">
      <c r="A724" s="66"/>
      <c r="B724" s="105"/>
      <c r="C724" s="105"/>
      <c r="D724" s="102"/>
      <c r="E724" s="106">
        <v>0</v>
      </c>
      <c r="F724" s="107" t="str">
        <f t="shared" si="27"/>
        <v/>
      </c>
      <c r="G724" s="82"/>
      <c r="H724" s="83" t="str">
        <f t="shared" si="28"/>
        <v/>
      </c>
    </row>
    <row r="725" spans="1:8" x14ac:dyDescent="0.3">
      <c r="A725" s="66"/>
      <c r="B725" s="105"/>
      <c r="C725" s="105"/>
      <c r="D725" s="102"/>
      <c r="E725" s="106">
        <v>0</v>
      </c>
      <c r="F725" s="107" t="str">
        <f t="shared" si="27"/>
        <v/>
      </c>
      <c r="G725" s="82"/>
      <c r="H725" s="83" t="str">
        <f t="shared" si="28"/>
        <v/>
      </c>
    </row>
    <row r="726" spans="1:8" x14ac:dyDescent="0.3">
      <c r="A726" s="66"/>
      <c r="B726" s="105"/>
      <c r="C726" s="105"/>
      <c r="D726" s="102"/>
      <c r="E726" s="106">
        <v>0</v>
      </c>
      <c r="F726" s="107" t="str">
        <f t="shared" si="27"/>
        <v/>
      </c>
      <c r="G726" s="82"/>
      <c r="H726" s="83" t="str">
        <f t="shared" si="28"/>
        <v/>
      </c>
    </row>
    <row r="727" spans="1:8" x14ac:dyDescent="0.3">
      <c r="A727" s="66"/>
      <c r="B727" s="105"/>
      <c r="C727" s="105"/>
      <c r="D727" s="102"/>
      <c r="E727" s="106">
        <v>0</v>
      </c>
      <c r="F727" s="107" t="str">
        <f t="shared" si="27"/>
        <v/>
      </c>
      <c r="G727" s="82"/>
      <c r="H727" s="83" t="str">
        <f t="shared" si="28"/>
        <v/>
      </c>
    </row>
    <row r="728" spans="1:8" x14ac:dyDescent="0.3">
      <c r="A728" s="66"/>
      <c r="B728" s="105"/>
      <c r="C728" s="105"/>
      <c r="D728" s="102"/>
      <c r="E728" s="106">
        <v>0</v>
      </c>
      <c r="F728" s="107" t="str">
        <f t="shared" si="27"/>
        <v/>
      </c>
      <c r="G728" s="82"/>
      <c r="H728" s="83" t="str">
        <f t="shared" si="28"/>
        <v/>
      </c>
    </row>
    <row r="729" spans="1:8" x14ac:dyDescent="0.3">
      <c r="A729" s="66"/>
      <c r="B729" s="105"/>
      <c r="C729" s="105"/>
      <c r="D729" s="102"/>
      <c r="E729" s="106">
        <v>0</v>
      </c>
      <c r="F729" s="107" t="str">
        <f t="shared" si="27"/>
        <v/>
      </c>
      <c r="G729" s="82"/>
      <c r="H729" s="83" t="str">
        <f t="shared" si="28"/>
        <v/>
      </c>
    </row>
    <row r="730" spans="1:8" x14ac:dyDescent="0.3">
      <c r="A730" s="66"/>
      <c r="B730" s="105"/>
      <c r="C730" s="105"/>
      <c r="D730" s="102"/>
      <c r="E730" s="106">
        <v>0</v>
      </c>
      <c r="F730" s="107" t="str">
        <f t="shared" si="27"/>
        <v/>
      </c>
      <c r="G730" s="82"/>
      <c r="H730" s="83" t="str">
        <f t="shared" si="28"/>
        <v/>
      </c>
    </row>
    <row r="731" spans="1:8" x14ac:dyDescent="0.3">
      <c r="A731" s="66"/>
      <c r="B731" s="105"/>
      <c r="C731" s="105"/>
      <c r="D731" s="102"/>
      <c r="E731" s="106">
        <v>0</v>
      </c>
      <c r="F731" s="107" t="str">
        <f t="shared" si="27"/>
        <v/>
      </c>
      <c r="G731" s="82"/>
      <c r="H731" s="83" t="str">
        <f t="shared" si="28"/>
        <v/>
      </c>
    </row>
    <row r="732" spans="1:8" x14ac:dyDescent="0.3">
      <c r="A732" s="66"/>
      <c r="B732" s="105"/>
      <c r="C732" s="105"/>
      <c r="D732" s="102"/>
      <c r="E732" s="106">
        <v>0</v>
      </c>
      <c r="F732" s="107" t="str">
        <f t="shared" si="27"/>
        <v/>
      </c>
      <c r="G732" s="82"/>
      <c r="H732" s="83" t="str">
        <f t="shared" si="28"/>
        <v/>
      </c>
    </row>
    <row r="733" spans="1:8" x14ac:dyDescent="0.3">
      <c r="A733" s="66"/>
      <c r="B733" s="105"/>
      <c r="C733" s="105"/>
      <c r="D733" s="102"/>
      <c r="E733" s="106">
        <v>0</v>
      </c>
      <c r="F733" s="107" t="str">
        <f t="shared" si="27"/>
        <v/>
      </c>
      <c r="G733" s="82"/>
      <c r="H733" s="83" t="str">
        <f t="shared" si="28"/>
        <v/>
      </c>
    </row>
    <row r="734" spans="1:8" x14ac:dyDescent="0.3">
      <c r="A734" s="66"/>
      <c r="B734" s="105"/>
      <c r="C734" s="105"/>
      <c r="D734" s="102"/>
      <c r="E734" s="106">
        <v>0</v>
      </c>
      <c r="F734" s="107" t="str">
        <f t="shared" si="27"/>
        <v/>
      </c>
      <c r="G734" s="82"/>
      <c r="H734" s="83" t="str">
        <f t="shared" si="28"/>
        <v/>
      </c>
    </row>
    <row r="735" spans="1:8" x14ac:dyDescent="0.3">
      <c r="A735" s="66"/>
      <c r="B735" s="105"/>
      <c r="C735" s="105"/>
      <c r="D735" s="102"/>
      <c r="E735" s="106">
        <v>0</v>
      </c>
      <c r="F735" s="107" t="str">
        <f t="shared" si="27"/>
        <v/>
      </c>
      <c r="G735" s="82"/>
      <c r="H735" s="83" t="str">
        <f t="shared" si="28"/>
        <v/>
      </c>
    </row>
    <row r="736" spans="1:8" x14ac:dyDescent="0.3">
      <c r="A736" s="66"/>
      <c r="B736" s="105"/>
      <c r="C736" s="105"/>
      <c r="D736" s="102"/>
      <c r="E736" s="106">
        <v>0</v>
      </c>
      <c r="F736" s="107" t="str">
        <f t="shared" si="27"/>
        <v/>
      </c>
      <c r="G736" s="82"/>
      <c r="H736" s="83" t="str">
        <f t="shared" si="28"/>
        <v/>
      </c>
    </row>
    <row r="737" spans="1:8" x14ac:dyDescent="0.3">
      <c r="A737" s="66"/>
      <c r="B737" s="105"/>
      <c r="C737" s="105"/>
      <c r="D737" s="102"/>
      <c r="E737" s="106">
        <v>0</v>
      </c>
      <c r="F737" s="107" t="str">
        <f t="shared" si="27"/>
        <v/>
      </c>
      <c r="G737" s="82"/>
      <c r="H737" s="83" t="str">
        <f t="shared" si="28"/>
        <v/>
      </c>
    </row>
    <row r="738" spans="1:8" x14ac:dyDescent="0.3">
      <c r="A738" s="66"/>
      <c r="B738" s="105"/>
      <c r="C738" s="105"/>
      <c r="D738" s="102"/>
      <c r="E738" s="106">
        <v>0</v>
      </c>
      <c r="F738" s="107" t="str">
        <f t="shared" si="27"/>
        <v/>
      </c>
      <c r="G738" s="82"/>
      <c r="H738" s="83" t="str">
        <f t="shared" si="28"/>
        <v/>
      </c>
    </row>
    <row r="739" spans="1:8" x14ac:dyDescent="0.3">
      <c r="A739" s="66"/>
      <c r="B739" s="105"/>
      <c r="C739" s="105"/>
      <c r="D739" s="102"/>
      <c r="E739" s="106">
        <v>0</v>
      </c>
      <c r="F739" s="107" t="str">
        <f t="shared" si="27"/>
        <v/>
      </c>
      <c r="G739" s="82"/>
      <c r="H739" s="83" t="str">
        <f t="shared" si="28"/>
        <v/>
      </c>
    </row>
    <row r="740" spans="1:8" x14ac:dyDescent="0.3">
      <c r="A740" s="66"/>
      <c r="B740" s="105"/>
      <c r="C740" s="105"/>
      <c r="D740" s="102"/>
      <c r="E740" s="106">
        <v>0</v>
      </c>
      <c r="F740" s="107" t="str">
        <f t="shared" si="27"/>
        <v/>
      </c>
      <c r="G740" s="82"/>
      <c r="H740" s="83" t="str">
        <f t="shared" si="28"/>
        <v/>
      </c>
    </row>
    <row r="741" spans="1:8" x14ac:dyDescent="0.3">
      <c r="A741" s="66"/>
      <c r="B741" s="105"/>
      <c r="C741" s="105"/>
      <c r="D741" s="102"/>
      <c r="E741" s="106">
        <v>0</v>
      </c>
      <c r="F741" s="107" t="str">
        <f t="shared" si="27"/>
        <v/>
      </c>
      <c r="G741" s="82"/>
      <c r="H741" s="83" t="str">
        <f t="shared" si="28"/>
        <v/>
      </c>
    </row>
    <row r="742" spans="1:8" x14ac:dyDescent="0.3">
      <c r="A742" s="66"/>
      <c r="B742" s="105"/>
      <c r="C742" s="105"/>
      <c r="D742" s="102"/>
      <c r="E742" s="106">
        <v>0</v>
      </c>
      <c r="F742" s="107" t="str">
        <f t="shared" si="27"/>
        <v/>
      </c>
      <c r="G742" s="82"/>
      <c r="H742" s="83" t="str">
        <f t="shared" si="28"/>
        <v/>
      </c>
    </row>
    <row r="743" spans="1:8" x14ac:dyDescent="0.3">
      <c r="A743" s="66"/>
      <c r="B743" s="105"/>
      <c r="C743" s="105"/>
      <c r="D743" s="102"/>
      <c r="E743" s="106">
        <v>0</v>
      </c>
      <c r="F743" s="107" t="str">
        <f t="shared" si="27"/>
        <v/>
      </c>
      <c r="G743" s="82"/>
      <c r="H743" s="83" t="str">
        <f t="shared" si="28"/>
        <v/>
      </c>
    </row>
    <row r="744" spans="1:8" x14ac:dyDescent="0.3">
      <c r="A744" s="66"/>
      <c r="B744" s="105"/>
      <c r="C744" s="105"/>
      <c r="D744" s="102"/>
      <c r="E744" s="106">
        <v>0</v>
      </c>
      <c r="F744" s="107" t="str">
        <f t="shared" si="27"/>
        <v/>
      </c>
      <c r="G744" s="82"/>
      <c r="H744" s="83" t="str">
        <f t="shared" si="28"/>
        <v/>
      </c>
    </row>
    <row r="745" spans="1:8" x14ac:dyDescent="0.3">
      <c r="A745" s="66"/>
      <c r="B745" s="105"/>
      <c r="C745" s="105"/>
      <c r="D745" s="102"/>
      <c r="E745" s="106">
        <v>0</v>
      </c>
      <c r="F745" s="107" t="str">
        <f t="shared" si="27"/>
        <v/>
      </c>
      <c r="G745" s="82"/>
      <c r="H745" s="83" t="str">
        <f t="shared" si="28"/>
        <v/>
      </c>
    </row>
    <row r="746" spans="1:8" x14ac:dyDescent="0.3">
      <c r="A746" s="66"/>
      <c r="B746" s="105"/>
      <c r="C746" s="105"/>
      <c r="D746" s="102"/>
      <c r="E746" s="106">
        <v>0</v>
      </c>
      <c r="F746" s="107" t="str">
        <f t="shared" si="27"/>
        <v/>
      </c>
      <c r="G746" s="82"/>
      <c r="H746" s="83" t="str">
        <f t="shared" si="28"/>
        <v/>
      </c>
    </row>
    <row r="747" spans="1:8" x14ac:dyDescent="0.3">
      <c r="A747" s="66"/>
      <c r="B747" s="105"/>
      <c r="C747" s="105"/>
      <c r="D747" s="102"/>
      <c r="E747" s="106">
        <v>0</v>
      </c>
      <c r="F747" s="107" t="str">
        <f t="shared" si="27"/>
        <v/>
      </c>
      <c r="G747" s="82"/>
      <c r="H747" s="83" t="str">
        <f t="shared" si="28"/>
        <v/>
      </c>
    </row>
    <row r="748" spans="1:8" x14ac:dyDescent="0.3">
      <c r="A748" s="66"/>
      <c r="B748" s="105"/>
      <c r="C748" s="105"/>
      <c r="D748" s="102"/>
      <c r="E748" s="106">
        <v>0</v>
      </c>
      <c r="F748" s="107" t="str">
        <f t="shared" si="27"/>
        <v/>
      </c>
      <c r="G748" s="82"/>
      <c r="H748" s="83" t="str">
        <f t="shared" si="28"/>
        <v/>
      </c>
    </row>
    <row r="749" spans="1:8" x14ac:dyDescent="0.3">
      <c r="A749" s="66"/>
      <c r="B749" s="105"/>
      <c r="C749" s="105"/>
      <c r="D749" s="102"/>
      <c r="E749" s="106">
        <v>0</v>
      </c>
      <c r="F749" s="107" t="str">
        <f t="shared" si="27"/>
        <v/>
      </c>
      <c r="G749" s="82"/>
      <c r="H749" s="83" t="str">
        <f t="shared" si="28"/>
        <v/>
      </c>
    </row>
    <row r="750" spans="1:8" x14ac:dyDescent="0.3">
      <c r="A750" s="66"/>
      <c r="B750" s="105"/>
      <c r="C750" s="105"/>
      <c r="D750" s="102"/>
      <c r="E750" s="106">
        <v>0</v>
      </c>
      <c r="F750" s="107" t="str">
        <f t="shared" si="27"/>
        <v/>
      </c>
      <c r="G750" s="82"/>
      <c r="H750" s="83" t="str">
        <f t="shared" si="28"/>
        <v/>
      </c>
    </row>
    <row r="751" spans="1:8" x14ac:dyDescent="0.3">
      <c r="A751" s="66"/>
      <c r="B751" s="105"/>
      <c r="C751" s="105"/>
      <c r="D751" s="102"/>
      <c r="E751" s="106">
        <v>0</v>
      </c>
      <c r="F751" s="107" t="str">
        <f t="shared" si="27"/>
        <v/>
      </c>
      <c r="G751" s="82"/>
      <c r="H751" s="83" t="str">
        <f t="shared" si="28"/>
        <v/>
      </c>
    </row>
    <row r="752" spans="1:8" x14ac:dyDescent="0.3">
      <c r="A752" s="66"/>
      <c r="B752" s="105"/>
      <c r="C752" s="105"/>
      <c r="D752" s="102"/>
      <c r="E752" s="106">
        <v>0</v>
      </c>
      <c r="F752" s="107" t="str">
        <f t="shared" si="27"/>
        <v/>
      </c>
      <c r="G752" s="82"/>
      <c r="H752" s="83" t="str">
        <f t="shared" si="28"/>
        <v/>
      </c>
    </row>
    <row r="753" spans="1:8" x14ac:dyDescent="0.3">
      <c r="A753" s="66"/>
      <c r="B753" s="105"/>
      <c r="C753" s="105"/>
      <c r="D753" s="102"/>
      <c r="E753" s="106">
        <v>0</v>
      </c>
      <c r="F753" s="107" t="str">
        <f t="shared" si="27"/>
        <v/>
      </c>
      <c r="G753" s="82"/>
      <c r="H753" s="83" t="str">
        <f t="shared" si="28"/>
        <v/>
      </c>
    </row>
    <row r="754" spans="1:8" x14ac:dyDescent="0.3">
      <c r="A754" s="66"/>
      <c r="B754" s="105"/>
      <c r="C754" s="105"/>
      <c r="D754" s="102"/>
      <c r="E754" s="106">
        <v>0</v>
      </c>
      <c r="F754" s="107" t="str">
        <f t="shared" si="27"/>
        <v/>
      </c>
      <c r="G754" s="82"/>
      <c r="H754" s="83" t="str">
        <f t="shared" si="28"/>
        <v/>
      </c>
    </row>
    <row r="755" spans="1:8" x14ac:dyDescent="0.3">
      <c r="A755" s="66"/>
      <c r="B755" s="105"/>
      <c r="C755" s="105"/>
      <c r="D755" s="102"/>
      <c r="E755" s="106">
        <v>0</v>
      </c>
      <c r="F755" s="107" t="str">
        <f t="shared" si="27"/>
        <v/>
      </c>
      <c r="G755" s="82"/>
      <c r="H755" s="83" t="str">
        <f t="shared" si="28"/>
        <v/>
      </c>
    </row>
    <row r="756" spans="1:8" x14ac:dyDescent="0.3">
      <c r="A756" s="66"/>
      <c r="B756" s="105"/>
      <c r="C756" s="105"/>
      <c r="D756" s="102"/>
      <c r="E756" s="106">
        <v>0</v>
      </c>
      <c r="F756" s="107" t="str">
        <f t="shared" ref="F756:F804" si="29">IF(D756="","",D756-(D756*E756))</f>
        <v/>
      </c>
      <c r="G756" s="82"/>
      <c r="H756" s="83" t="str">
        <f t="shared" si="28"/>
        <v/>
      </c>
    </row>
    <row r="757" spans="1:8" x14ac:dyDescent="0.3">
      <c r="A757" s="66"/>
      <c r="B757" s="105"/>
      <c r="C757" s="105"/>
      <c r="D757" s="102"/>
      <c r="E757" s="106">
        <v>0</v>
      </c>
      <c r="F757" s="107" t="str">
        <f t="shared" si="29"/>
        <v/>
      </c>
      <c r="G757" s="82"/>
      <c r="H757" s="83" t="str">
        <f t="shared" si="28"/>
        <v/>
      </c>
    </row>
    <row r="758" spans="1:8" x14ac:dyDescent="0.3">
      <c r="A758" s="66"/>
      <c r="B758" s="105"/>
      <c r="C758" s="105"/>
      <c r="D758" s="102"/>
      <c r="E758" s="106">
        <v>0</v>
      </c>
      <c r="F758" s="107" t="str">
        <f t="shared" si="29"/>
        <v/>
      </c>
      <c r="G758" s="82"/>
      <c r="H758" s="83" t="str">
        <f t="shared" si="28"/>
        <v/>
      </c>
    </row>
    <row r="759" spans="1:8" x14ac:dyDescent="0.3">
      <c r="A759" s="66"/>
      <c r="B759" s="105"/>
      <c r="C759" s="105"/>
      <c r="D759" s="102"/>
      <c r="E759" s="106">
        <v>0</v>
      </c>
      <c r="F759" s="107" t="str">
        <f t="shared" si="29"/>
        <v/>
      </c>
      <c r="G759" s="82"/>
      <c r="H759" s="83" t="str">
        <f t="shared" si="28"/>
        <v/>
      </c>
    </row>
    <row r="760" spans="1:8" x14ac:dyDescent="0.3">
      <c r="A760" s="66"/>
      <c r="B760" s="105"/>
      <c r="C760" s="105"/>
      <c r="D760" s="102"/>
      <c r="E760" s="106">
        <v>0</v>
      </c>
      <c r="F760" s="107" t="str">
        <f t="shared" si="29"/>
        <v/>
      </c>
      <c r="G760" s="82"/>
      <c r="H760" s="83" t="str">
        <f t="shared" si="28"/>
        <v/>
      </c>
    </row>
    <row r="761" spans="1:8" x14ac:dyDescent="0.3">
      <c r="A761" s="66"/>
      <c r="B761" s="105"/>
      <c r="C761" s="105"/>
      <c r="D761" s="102"/>
      <c r="E761" s="106">
        <v>0</v>
      </c>
      <c r="F761" s="107" t="str">
        <f t="shared" si="29"/>
        <v/>
      </c>
      <c r="G761" s="82"/>
      <c r="H761" s="83" t="str">
        <f t="shared" si="28"/>
        <v/>
      </c>
    </row>
    <row r="762" spans="1:8" x14ac:dyDescent="0.3">
      <c r="A762" s="66"/>
      <c r="B762" s="105"/>
      <c r="C762" s="105"/>
      <c r="D762" s="102"/>
      <c r="E762" s="106">
        <v>0</v>
      </c>
      <c r="F762" s="107" t="str">
        <f t="shared" si="29"/>
        <v/>
      </c>
      <c r="G762" s="82"/>
      <c r="H762" s="83" t="str">
        <f t="shared" si="28"/>
        <v/>
      </c>
    </row>
    <row r="763" spans="1:8" x14ac:dyDescent="0.3">
      <c r="A763" s="66"/>
      <c r="B763" s="105"/>
      <c r="C763" s="105"/>
      <c r="D763" s="102"/>
      <c r="E763" s="106">
        <v>0</v>
      </c>
      <c r="F763" s="107" t="str">
        <f t="shared" si="29"/>
        <v/>
      </c>
      <c r="G763" s="82"/>
      <c r="H763" s="83" t="str">
        <f t="shared" si="28"/>
        <v/>
      </c>
    </row>
    <row r="764" spans="1:8" x14ac:dyDescent="0.3">
      <c r="A764" s="66"/>
      <c r="B764" s="105"/>
      <c r="C764" s="105"/>
      <c r="D764" s="102"/>
      <c r="E764" s="106">
        <v>0</v>
      </c>
      <c r="F764" s="107" t="str">
        <f t="shared" si="29"/>
        <v/>
      </c>
      <c r="G764" s="82"/>
      <c r="H764" s="83" t="str">
        <f t="shared" si="28"/>
        <v/>
      </c>
    </row>
    <row r="765" spans="1:8" x14ac:dyDescent="0.3">
      <c r="A765" s="66"/>
      <c r="B765" s="105"/>
      <c r="C765" s="105"/>
      <c r="D765" s="102"/>
      <c r="E765" s="106">
        <v>0</v>
      </c>
      <c r="F765" s="107" t="str">
        <f t="shared" si="29"/>
        <v/>
      </c>
      <c r="G765" s="82"/>
      <c r="H765" s="83" t="str">
        <f t="shared" si="28"/>
        <v/>
      </c>
    </row>
    <row r="766" spans="1:8" x14ac:dyDescent="0.3">
      <c r="A766" s="66"/>
      <c r="B766" s="105"/>
      <c r="C766" s="105"/>
      <c r="D766" s="102"/>
      <c r="E766" s="106">
        <v>0</v>
      </c>
      <c r="F766" s="107" t="str">
        <f t="shared" si="29"/>
        <v/>
      </c>
      <c r="G766" s="82"/>
      <c r="H766" s="83" t="str">
        <f t="shared" si="28"/>
        <v/>
      </c>
    </row>
    <row r="767" spans="1:8" x14ac:dyDescent="0.3">
      <c r="A767" s="66"/>
      <c r="B767" s="105"/>
      <c r="C767" s="105"/>
      <c r="D767" s="102"/>
      <c r="E767" s="106">
        <v>0</v>
      </c>
      <c r="F767" s="107" t="str">
        <f t="shared" si="29"/>
        <v/>
      </c>
      <c r="G767" s="82"/>
      <c r="H767" s="83" t="str">
        <f t="shared" si="28"/>
        <v/>
      </c>
    </row>
    <row r="768" spans="1:8" x14ac:dyDescent="0.3">
      <c r="A768" s="66"/>
      <c r="B768" s="105"/>
      <c r="C768" s="105"/>
      <c r="D768" s="102"/>
      <c r="E768" s="106">
        <v>0</v>
      </c>
      <c r="F768" s="107" t="str">
        <f t="shared" si="29"/>
        <v/>
      </c>
      <c r="G768" s="82"/>
      <c r="H768" s="83" t="str">
        <f t="shared" si="28"/>
        <v/>
      </c>
    </row>
    <row r="769" spans="1:8" x14ac:dyDescent="0.3">
      <c r="A769" s="66"/>
      <c r="B769" s="105"/>
      <c r="C769" s="105"/>
      <c r="D769" s="102"/>
      <c r="E769" s="106">
        <v>0</v>
      </c>
      <c r="F769" s="107" t="str">
        <f t="shared" si="29"/>
        <v/>
      </c>
      <c r="G769" s="82"/>
      <c r="H769" s="83" t="str">
        <f t="shared" si="28"/>
        <v/>
      </c>
    </row>
    <row r="770" spans="1:8" x14ac:dyDescent="0.3">
      <c r="A770" s="66"/>
      <c r="B770" s="105"/>
      <c r="C770" s="105"/>
      <c r="D770" s="102"/>
      <c r="E770" s="106">
        <v>0</v>
      </c>
      <c r="F770" s="107" t="str">
        <f t="shared" si="29"/>
        <v/>
      </c>
      <c r="G770" s="82"/>
      <c r="H770" s="83" t="str">
        <f t="shared" si="28"/>
        <v/>
      </c>
    </row>
    <row r="771" spans="1:8" x14ac:dyDescent="0.3">
      <c r="A771" s="66"/>
      <c r="B771" s="105"/>
      <c r="C771" s="105"/>
      <c r="D771" s="102"/>
      <c r="E771" s="106">
        <v>0</v>
      </c>
      <c r="F771" s="107" t="str">
        <f t="shared" si="29"/>
        <v/>
      </c>
      <c r="G771" s="82"/>
      <c r="H771" s="83" t="str">
        <f t="shared" si="28"/>
        <v/>
      </c>
    </row>
    <row r="772" spans="1:8" x14ac:dyDescent="0.3">
      <c r="A772" s="66"/>
      <c r="B772" s="105"/>
      <c r="C772" s="105"/>
      <c r="D772" s="102"/>
      <c r="E772" s="106">
        <v>0</v>
      </c>
      <c r="F772" s="107" t="str">
        <f t="shared" si="29"/>
        <v/>
      </c>
      <c r="G772" s="82"/>
      <c r="H772" s="83" t="str">
        <f t="shared" si="28"/>
        <v/>
      </c>
    </row>
    <row r="773" spans="1:8" x14ac:dyDescent="0.3">
      <c r="A773" s="66"/>
      <c r="B773" s="105"/>
      <c r="C773" s="105"/>
      <c r="D773" s="102"/>
      <c r="E773" s="106">
        <v>0</v>
      </c>
      <c r="F773" s="107" t="str">
        <f t="shared" si="29"/>
        <v/>
      </c>
      <c r="G773" s="82"/>
      <c r="H773" s="83" t="str">
        <f t="shared" si="28"/>
        <v/>
      </c>
    </row>
    <row r="774" spans="1:8" x14ac:dyDescent="0.3">
      <c r="A774" s="66"/>
      <c r="B774" s="105"/>
      <c r="C774" s="105"/>
      <c r="D774" s="102"/>
      <c r="E774" s="106">
        <v>0</v>
      </c>
      <c r="F774" s="107" t="str">
        <f t="shared" si="29"/>
        <v/>
      </c>
      <c r="G774" s="82"/>
      <c r="H774" s="83" t="str">
        <f t="shared" si="28"/>
        <v/>
      </c>
    </row>
    <row r="775" spans="1:8" x14ac:dyDescent="0.3">
      <c r="A775" s="66"/>
      <c r="B775" s="105"/>
      <c r="C775" s="105"/>
      <c r="D775" s="102"/>
      <c r="E775" s="106">
        <v>0</v>
      </c>
      <c r="F775" s="107" t="str">
        <f t="shared" si="29"/>
        <v/>
      </c>
      <c r="G775" s="82"/>
      <c r="H775" s="83" t="str">
        <f t="shared" si="28"/>
        <v/>
      </c>
    </row>
    <row r="776" spans="1:8" x14ac:dyDescent="0.3">
      <c r="A776" s="66"/>
      <c r="B776" s="105"/>
      <c r="C776" s="105"/>
      <c r="D776" s="102"/>
      <c r="E776" s="106">
        <v>0</v>
      </c>
      <c r="F776" s="107" t="str">
        <f t="shared" si="29"/>
        <v/>
      </c>
      <c r="G776" s="82"/>
      <c r="H776" s="83" t="str">
        <f t="shared" si="28"/>
        <v/>
      </c>
    </row>
    <row r="777" spans="1:8" x14ac:dyDescent="0.3">
      <c r="A777" s="66"/>
      <c r="B777" s="105"/>
      <c r="C777" s="105"/>
      <c r="D777" s="102"/>
      <c r="E777" s="106">
        <v>0</v>
      </c>
      <c r="F777" s="107" t="str">
        <f t="shared" si="29"/>
        <v/>
      </c>
      <c r="G777" s="82"/>
      <c r="H777" s="83" t="str">
        <f t="shared" ref="H777:H840" si="30">IF(G777="","",G777*1.1)</f>
        <v/>
      </c>
    </row>
    <row r="778" spans="1:8" x14ac:dyDescent="0.3">
      <c r="A778" s="66"/>
      <c r="B778" s="105"/>
      <c r="C778" s="105"/>
      <c r="D778" s="102"/>
      <c r="E778" s="106">
        <v>0</v>
      </c>
      <c r="F778" s="107" t="str">
        <f t="shared" si="29"/>
        <v/>
      </c>
      <c r="G778" s="82"/>
      <c r="H778" s="83" t="str">
        <f t="shared" si="30"/>
        <v/>
      </c>
    </row>
    <row r="779" spans="1:8" x14ac:dyDescent="0.3">
      <c r="A779" s="66"/>
      <c r="B779" s="105"/>
      <c r="C779" s="105"/>
      <c r="D779" s="102"/>
      <c r="E779" s="106">
        <v>0</v>
      </c>
      <c r="F779" s="107" t="str">
        <f t="shared" si="29"/>
        <v/>
      </c>
      <c r="G779" s="82"/>
      <c r="H779" s="83" t="str">
        <f t="shared" si="30"/>
        <v/>
      </c>
    </row>
    <row r="780" spans="1:8" x14ac:dyDescent="0.3">
      <c r="A780" s="66"/>
      <c r="B780" s="105"/>
      <c r="C780" s="105"/>
      <c r="D780" s="102"/>
      <c r="E780" s="106">
        <v>0</v>
      </c>
      <c r="F780" s="107" t="str">
        <f t="shared" si="29"/>
        <v/>
      </c>
      <c r="G780" s="82"/>
      <c r="H780" s="83" t="str">
        <f t="shared" si="30"/>
        <v/>
      </c>
    </row>
    <row r="781" spans="1:8" x14ac:dyDescent="0.3">
      <c r="A781" s="66"/>
      <c r="B781" s="105"/>
      <c r="C781" s="105"/>
      <c r="D781" s="102"/>
      <c r="E781" s="106">
        <v>0</v>
      </c>
      <c r="F781" s="107" t="str">
        <f t="shared" si="29"/>
        <v/>
      </c>
      <c r="G781" s="82"/>
      <c r="H781" s="83" t="str">
        <f t="shared" si="30"/>
        <v/>
      </c>
    </row>
    <row r="782" spans="1:8" x14ac:dyDescent="0.3">
      <c r="A782" s="66"/>
      <c r="B782" s="105"/>
      <c r="C782" s="105"/>
      <c r="D782" s="102"/>
      <c r="E782" s="106">
        <v>0</v>
      </c>
      <c r="F782" s="107" t="str">
        <f t="shared" si="29"/>
        <v/>
      </c>
      <c r="G782" s="82"/>
      <c r="H782" s="83" t="str">
        <f t="shared" si="30"/>
        <v/>
      </c>
    </row>
    <row r="783" spans="1:8" x14ac:dyDescent="0.3">
      <c r="A783" s="66"/>
      <c r="B783" s="105"/>
      <c r="C783" s="105"/>
      <c r="D783" s="102"/>
      <c r="E783" s="106">
        <v>0</v>
      </c>
      <c r="F783" s="107" t="str">
        <f t="shared" si="29"/>
        <v/>
      </c>
      <c r="G783" s="82"/>
      <c r="H783" s="83" t="str">
        <f t="shared" si="30"/>
        <v/>
      </c>
    </row>
    <row r="784" spans="1:8" x14ac:dyDescent="0.3">
      <c r="A784" s="66"/>
      <c r="B784" s="105"/>
      <c r="C784" s="105"/>
      <c r="D784" s="102"/>
      <c r="E784" s="106">
        <v>0</v>
      </c>
      <c r="F784" s="107" t="str">
        <f t="shared" si="29"/>
        <v/>
      </c>
      <c r="G784" s="82"/>
      <c r="H784" s="83" t="str">
        <f t="shared" si="30"/>
        <v/>
      </c>
    </row>
    <row r="785" spans="1:8" x14ac:dyDescent="0.3">
      <c r="A785" s="66"/>
      <c r="B785" s="105"/>
      <c r="C785" s="105"/>
      <c r="D785" s="102"/>
      <c r="E785" s="106">
        <v>0</v>
      </c>
      <c r="F785" s="107" t="str">
        <f t="shared" si="29"/>
        <v/>
      </c>
      <c r="G785" s="82"/>
      <c r="H785" s="83" t="str">
        <f t="shared" si="30"/>
        <v/>
      </c>
    </row>
    <row r="786" spans="1:8" x14ac:dyDescent="0.3">
      <c r="A786" s="66"/>
      <c r="B786" s="105"/>
      <c r="C786" s="105"/>
      <c r="D786" s="102"/>
      <c r="E786" s="106">
        <v>0</v>
      </c>
      <c r="F786" s="107" t="str">
        <f t="shared" si="29"/>
        <v/>
      </c>
      <c r="G786" s="82"/>
      <c r="H786" s="83" t="str">
        <f t="shared" si="30"/>
        <v/>
      </c>
    </row>
    <row r="787" spans="1:8" x14ac:dyDescent="0.3">
      <c r="A787" s="66"/>
      <c r="B787" s="105"/>
      <c r="C787" s="105"/>
      <c r="D787" s="102"/>
      <c r="E787" s="106">
        <v>0</v>
      </c>
      <c r="F787" s="107" t="str">
        <f t="shared" si="29"/>
        <v/>
      </c>
      <c r="G787" s="82"/>
      <c r="H787" s="83" t="str">
        <f t="shared" si="30"/>
        <v/>
      </c>
    </row>
    <row r="788" spans="1:8" x14ac:dyDescent="0.3">
      <c r="A788" s="66"/>
      <c r="B788" s="105"/>
      <c r="C788" s="105"/>
      <c r="D788" s="102"/>
      <c r="E788" s="106">
        <v>0</v>
      </c>
      <c r="F788" s="107" t="str">
        <f t="shared" si="29"/>
        <v/>
      </c>
      <c r="G788" s="82"/>
      <c r="H788" s="83" t="str">
        <f t="shared" si="30"/>
        <v/>
      </c>
    </row>
    <row r="789" spans="1:8" x14ac:dyDescent="0.3">
      <c r="A789" s="66"/>
      <c r="B789" s="105"/>
      <c r="C789" s="105"/>
      <c r="D789" s="102"/>
      <c r="E789" s="106">
        <v>0</v>
      </c>
      <c r="F789" s="107" t="str">
        <f t="shared" si="29"/>
        <v/>
      </c>
      <c r="G789" s="82"/>
      <c r="H789" s="83" t="str">
        <f t="shared" si="30"/>
        <v/>
      </c>
    </row>
    <row r="790" spans="1:8" x14ac:dyDescent="0.3">
      <c r="A790" s="66"/>
      <c r="B790" s="105"/>
      <c r="C790" s="105"/>
      <c r="D790" s="102"/>
      <c r="E790" s="106">
        <v>0</v>
      </c>
      <c r="F790" s="107" t="str">
        <f t="shared" si="29"/>
        <v/>
      </c>
      <c r="G790" s="82"/>
      <c r="H790" s="83" t="str">
        <f t="shared" si="30"/>
        <v/>
      </c>
    </row>
    <row r="791" spans="1:8" x14ac:dyDescent="0.3">
      <c r="A791" s="66"/>
      <c r="B791" s="105"/>
      <c r="C791" s="105"/>
      <c r="D791" s="102"/>
      <c r="E791" s="106">
        <v>0</v>
      </c>
      <c r="F791" s="107" t="str">
        <f t="shared" si="29"/>
        <v/>
      </c>
      <c r="G791" s="82"/>
      <c r="H791" s="83" t="str">
        <f t="shared" si="30"/>
        <v/>
      </c>
    </row>
    <row r="792" spans="1:8" x14ac:dyDescent="0.3">
      <c r="A792" s="66"/>
      <c r="B792" s="105"/>
      <c r="C792" s="105"/>
      <c r="D792" s="102"/>
      <c r="E792" s="106">
        <v>0</v>
      </c>
      <c r="F792" s="107" t="str">
        <f t="shared" si="29"/>
        <v/>
      </c>
      <c r="G792" s="82"/>
      <c r="H792" s="83" t="str">
        <f t="shared" si="30"/>
        <v/>
      </c>
    </row>
    <row r="793" spans="1:8" x14ac:dyDescent="0.3">
      <c r="A793" s="66"/>
      <c r="B793" s="105"/>
      <c r="C793" s="105"/>
      <c r="D793" s="102"/>
      <c r="E793" s="106">
        <v>0</v>
      </c>
      <c r="F793" s="107" t="str">
        <f t="shared" si="29"/>
        <v/>
      </c>
      <c r="G793" s="82"/>
      <c r="H793" s="83" t="str">
        <f t="shared" si="30"/>
        <v/>
      </c>
    </row>
    <row r="794" spans="1:8" x14ac:dyDescent="0.3">
      <c r="A794" s="66"/>
      <c r="B794" s="105"/>
      <c r="C794" s="105"/>
      <c r="D794" s="102"/>
      <c r="E794" s="106">
        <v>0</v>
      </c>
      <c r="F794" s="107" t="str">
        <f t="shared" si="29"/>
        <v/>
      </c>
      <c r="G794" s="82"/>
      <c r="H794" s="83" t="str">
        <f t="shared" si="30"/>
        <v/>
      </c>
    </row>
    <row r="795" spans="1:8" x14ac:dyDescent="0.3">
      <c r="A795" s="66"/>
      <c r="B795" s="105"/>
      <c r="C795" s="105"/>
      <c r="D795" s="102"/>
      <c r="E795" s="106">
        <v>0</v>
      </c>
      <c r="F795" s="107" t="str">
        <f t="shared" si="29"/>
        <v/>
      </c>
      <c r="G795" s="82"/>
      <c r="H795" s="83" t="str">
        <f t="shared" si="30"/>
        <v/>
      </c>
    </row>
    <row r="796" spans="1:8" x14ac:dyDescent="0.3">
      <c r="A796" s="66"/>
      <c r="B796" s="105"/>
      <c r="C796" s="105"/>
      <c r="D796" s="102"/>
      <c r="E796" s="106">
        <v>0</v>
      </c>
      <c r="F796" s="107" t="str">
        <f t="shared" si="29"/>
        <v/>
      </c>
      <c r="G796" s="82"/>
      <c r="H796" s="83" t="str">
        <f t="shared" si="30"/>
        <v/>
      </c>
    </row>
    <row r="797" spans="1:8" x14ac:dyDescent="0.3">
      <c r="A797" s="66"/>
      <c r="B797" s="105"/>
      <c r="C797" s="105"/>
      <c r="D797" s="102"/>
      <c r="E797" s="106">
        <v>0</v>
      </c>
      <c r="F797" s="107" t="str">
        <f t="shared" si="29"/>
        <v/>
      </c>
      <c r="G797" s="82"/>
      <c r="H797" s="83" t="str">
        <f t="shared" si="30"/>
        <v/>
      </c>
    </row>
    <row r="798" spans="1:8" x14ac:dyDescent="0.3">
      <c r="A798" s="66"/>
      <c r="B798" s="105"/>
      <c r="C798" s="105"/>
      <c r="D798" s="102"/>
      <c r="E798" s="106">
        <v>0</v>
      </c>
      <c r="F798" s="107" t="str">
        <f t="shared" si="29"/>
        <v/>
      </c>
      <c r="G798" s="82"/>
      <c r="H798" s="83" t="str">
        <f t="shared" si="30"/>
        <v/>
      </c>
    </row>
    <row r="799" spans="1:8" x14ac:dyDescent="0.3">
      <c r="A799" s="66"/>
      <c r="B799" s="105"/>
      <c r="C799" s="105"/>
      <c r="D799" s="102"/>
      <c r="E799" s="106">
        <v>0</v>
      </c>
      <c r="F799" s="107" t="str">
        <f t="shared" si="29"/>
        <v/>
      </c>
      <c r="G799" s="82"/>
      <c r="H799" s="83" t="str">
        <f t="shared" si="30"/>
        <v/>
      </c>
    </row>
    <row r="800" spans="1:8" x14ac:dyDescent="0.3">
      <c r="A800" s="66"/>
      <c r="B800" s="105"/>
      <c r="C800" s="105"/>
      <c r="D800" s="102"/>
      <c r="E800" s="106">
        <v>0</v>
      </c>
      <c r="F800" s="107" t="str">
        <f t="shared" si="29"/>
        <v/>
      </c>
      <c r="G800" s="82"/>
      <c r="H800" s="83" t="str">
        <f t="shared" si="30"/>
        <v/>
      </c>
    </row>
    <row r="801" spans="1:8" x14ac:dyDescent="0.3">
      <c r="A801" s="66"/>
      <c r="B801" s="105"/>
      <c r="C801" s="105"/>
      <c r="D801" s="102"/>
      <c r="E801" s="106">
        <v>0</v>
      </c>
      <c r="F801" s="107" t="str">
        <f t="shared" si="29"/>
        <v/>
      </c>
      <c r="G801" s="82"/>
      <c r="H801" s="83" t="str">
        <f t="shared" si="30"/>
        <v/>
      </c>
    </row>
    <row r="802" spans="1:8" x14ac:dyDescent="0.3">
      <c r="A802" s="66"/>
      <c r="B802" s="105"/>
      <c r="C802" s="105"/>
      <c r="D802" s="102"/>
      <c r="E802" s="106">
        <v>0</v>
      </c>
      <c r="F802" s="107" t="str">
        <f t="shared" si="29"/>
        <v/>
      </c>
      <c r="G802" s="82"/>
      <c r="H802" s="83" t="str">
        <f t="shared" si="30"/>
        <v/>
      </c>
    </row>
    <row r="803" spans="1:8" x14ac:dyDescent="0.3">
      <c r="A803" s="66"/>
      <c r="B803" s="105"/>
      <c r="C803" s="105"/>
      <c r="D803" s="102"/>
      <c r="E803" s="106">
        <v>0</v>
      </c>
      <c r="F803" s="107" t="str">
        <f t="shared" si="29"/>
        <v/>
      </c>
      <c r="G803" s="82"/>
      <c r="H803" s="83" t="str">
        <f t="shared" si="30"/>
        <v/>
      </c>
    </row>
    <row r="804" spans="1:8" x14ac:dyDescent="0.3">
      <c r="A804" s="66"/>
      <c r="B804" s="105"/>
      <c r="C804" s="105"/>
      <c r="D804" s="102"/>
      <c r="E804" s="106">
        <v>0</v>
      </c>
      <c r="F804" s="107" t="str">
        <f t="shared" si="29"/>
        <v/>
      </c>
      <c r="G804" s="82"/>
      <c r="H804" s="83" t="str">
        <f t="shared" si="30"/>
        <v/>
      </c>
    </row>
    <row r="805" spans="1:8" x14ac:dyDescent="0.3">
      <c r="A805" s="110" t="s">
        <v>51</v>
      </c>
      <c r="B805" s="111"/>
      <c r="C805" s="112"/>
      <c r="D805" s="113"/>
      <c r="E805" s="112"/>
      <c r="F805" s="121" t="e">
        <f>AVERAGE(F806:F808)</f>
        <v>#DIV/0!</v>
      </c>
      <c r="G805" s="122"/>
      <c r="H805" s="125" t="e">
        <f>AVERAGE(H806:H808)</f>
        <v>#DIV/0!</v>
      </c>
    </row>
    <row r="806" spans="1:8" x14ac:dyDescent="0.3">
      <c r="A806" s="66" t="s">
        <v>216</v>
      </c>
      <c r="B806" s="105"/>
      <c r="C806" s="105"/>
      <c r="D806" s="117"/>
      <c r="E806" s="106">
        <v>0</v>
      </c>
      <c r="F806" s="118" t="str">
        <f t="shared" ref="F806:F808" si="31">IF(D806="","",D806-(D806*E806))</f>
        <v/>
      </c>
      <c r="G806" s="82"/>
      <c r="H806" s="83" t="str">
        <f t="shared" si="30"/>
        <v/>
      </c>
    </row>
    <row r="807" spans="1:8" x14ac:dyDescent="0.3">
      <c r="A807" s="66" t="s">
        <v>217</v>
      </c>
      <c r="B807" s="105"/>
      <c r="C807" s="105"/>
      <c r="D807" s="117"/>
      <c r="E807" s="106">
        <v>0</v>
      </c>
      <c r="F807" s="118" t="str">
        <f t="shared" si="31"/>
        <v/>
      </c>
      <c r="G807" s="82"/>
      <c r="H807" s="83" t="str">
        <f t="shared" si="30"/>
        <v/>
      </c>
    </row>
    <row r="808" spans="1:8" x14ac:dyDescent="0.3">
      <c r="A808" s="66" t="s">
        <v>218</v>
      </c>
      <c r="B808" s="105"/>
      <c r="C808" s="105"/>
      <c r="D808" s="117"/>
      <c r="E808" s="106">
        <v>0</v>
      </c>
      <c r="F808" s="118" t="str">
        <f t="shared" si="31"/>
        <v/>
      </c>
      <c r="G808" s="82"/>
      <c r="H808" s="83" t="str">
        <f t="shared" si="30"/>
        <v/>
      </c>
    </row>
    <row r="809" spans="1:8" x14ac:dyDescent="0.3">
      <c r="A809" s="110" t="s">
        <v>52</v>
      </c>
      <c r="B809" s="111"/>
      <c r="C809" s="112"/>
      <c r="D809" s="113"/>
      <c r="E809" s="112"/>
      <c r="F809" s="121" t="e">
        <f>AVERAGE(F810:F812)</f>
        <v>#DIV/0!</v>
      </c>
      <c r="G809" s="122"/>
      <c r="H809" s="125" t="e">
        <f>AVERAGE(H810:H812)</f>
        <v>#DIV/0!</v>
      </c>
    </row>
    <row r="810" spans="1:8" x14ac:dyDescent="0.3">
      <c r="A810" s="66" t="s">
        <v>216</v>
      </c>
      <c r="B810" s="105"/>
      <c r="C810" s="105"/>
      <c r="D810" s="117"/>
      <c r="E810" s="106">
        <v>0</v>
      </c>
      <c r="F810" s="118" t="str">
        <f t="shared" ref="F810:F812" si="32">IF(D810="","",D810-(D810*E810))</f>
        <v/>
      </c>
      <c r="G810" s="82"/>
      <c r="H810" s="83" t="str">
        <f t="shared" si="30"/>
        <v/>
      </c>
    </row>
    <row r="811" spans="1:8" x14ac:dyDescent="0.3">
      <c r="A811" s="66" t="s">
        <v>217</v>
      </c>
      <c r="B811" s="105"/>
      <c r="C811" s="105"/>
      <c r="D811" s="117"/>
      <c r="E811" s="106">
        <v>0</v>
      </c>
      <c r="F811" s="118" t="str">
        <f t="shared" si="32"/>
        <v/>
      </c>
      <c r="G811" s="82"/>
      <c r="H811" s="83" t="str">
        <f t="shared" si="30"/>
        <v/>
      </c>
    </row>
    <row r="812" spans="1:8" x14ac:dyDescent="0.3">
      <c r="A812" s="66" t="s">
        <v>218</v>
      </c>
      <c r="B812" s="105"/>
      <c r="C812" s="105"/>
      <c r="D812" s="117"/>
      <c r="E812" s="106">
        <v>0</v>
      </c>
      <c r="F812" s="118" t="str">
        <f t="shared" si="32"/>
        <v/>
      </c>
      <c r="G812" s="82"/>
      <c r="H812" s="83" t="str">
        <f t="shared" si="30"/>
        <v/>
      </c>
    </row>
    <row r="813" spans="1:8" x14ac:dyDescent="0.3">
      <c r="A813" s="88" t="s">
        <v>53</v>
      </c>
      <c r="B813" s="98"/>
      <c r="C813" s="98"/>
      <c r="D813" s="98"/>
      <c r="E813" s="98"/>
      <c r="F813" s="99" t="e">
        <f>AVERAGE(F814:F845)</f>
        <v>#DIV/0!</v>
      </c>
      <c r="G813" s="98"/>
      <c r="H813" s="81" t="e">
        <f>AVERAGE(H814:H845)</f>
        <v>#DIV/0!</v>
      </c>
    </row>
    <row r="814" spans="1:8" x14ac:dyDescent="0.3">
      <c r="A814" s="66"/>
      <c r="B814" s="105"/>
      <c r="C814" s="105"/>
      <c r="D814" s="102"/>
      <c r="E814" s="106">
        <v>0</v>
      </c>
      <c r="F814" s="107" t="str">
        <f t="shared" ref="F814:F845" si="33">IF(D814="","",D814-(D814*E814))</f>
        <v/>
      </c>
      <c r="G814" s="82"/>
      <c r="H814" s="83" t="str">
        <f t="shared" si="30"/>
        <v/>
      </c>
    </row>
    <row r="815" spans="1:8" x14ac:dyDescent="0.3">
      <c r="A815" s="66"/>
      <c r="B815" s="105"/>
      <c r="C815" s="105"/>
      <c r="D815" s="102"/>
      <c r="E815" s="106">
        <v>0</v>
      </c>
      <c r="F815" s="107" t="str">
        <f t="shared" si="33"/>
        <v/>
      </c>
      <c r="G815" s="82"/>
      <c r="H815" s="83" t="str">
        <f t="shared" si="30"/>
        <v/>
      </c>
    </row>
    <row r="816" spans="1:8" x14ac:dyDescent="0.3">
      <c r="A816" s="66"/>
      <c r="B816" s="105"/>
      <c r="C816" s="105"/>
      <c r="D816" s="102"/>
      <c r="E816" s="106">
        <v>0</v>
      </c>
      <c r="F816" s="107" t="str">
        <f t="shared" si="33"/>
        <v/>
      </c>
      <c r="G816" s="82"/>
      <c r="H816" s="83" t="str">
        <f t="shared" si="30"/>
        <v/>
      </c>
    </row>
    <row r="817" spans="1:8" x14ac:dyDescent="0.3">
      <c r="A817" s="66"/>
      <c r="B817" s="105"/>
      <c r="C817" s="105"/>
      <c r="D817" s="102"/>
      <c r="E817" s="106">
        <v>0</v>
      </c>
      <c r="F817" s="107" t="str">
        <f t="shared" si="33"/>
        <v/>
      </c>
      <c r="G817" s="82"/>
      <c r="H817" s="83" t="str">
        <f t="shared" si="30"/>
        <v/>
      </c>
    </row>
    <row r="818" spans="1:8" x14ac:dyDescent="0.3">
      <c r="A818" s="66"/>
      <c r="B818" s="105"/>
      <c r="C818" s="105"/>
      <c r="D818" s="102"/>
      <c r="E818" s="106">
        <v>0</v>
      </c>
      <c r="F818" s="107" t="str">
        <f t="shared" si="33"/>
        <v/>
      </c>
      <c r="G818" s="82"/>
      <c r="H818" s="83" t="str">
        <f t="shared" si="30"/>
        <v/>
      </c>
    </row>
    <row r="819" spans="1:8" x14ac:dyDescent="0.3">
      <c r="A819" s="66"/>
      <c r="B819" s="105"/>
      <c r="C819" s="105"/>
      <c r="D819" s="102"/>
      <c r="E819" s="106">
        <v>0</v>
      </c>
      <c r="F819" s="107" t="str">
        <f t="shared" si="33"/>
        <v/>
      </c>
      <c r="G819" s="82"/>
      <c r="H819" s="83" t="str">
        <f t="shared" si="30"/>
        <v/>
      </c>
    </row>
    <row r="820" spans="1:8" x14ac:dyDescent="0.3">
      <c r="A820" s="66"/>
      <c r="B820" s="105"/>
      <c r="C820" s="105"/>
      <c r="D820" s="102"/>
      <c r="E820" s="106">
        <v>0</v>
      </c>
      <c r="F820" s="107" t="str">
        <f t="shared" si="33"/>
        <v/>
      </c>
      <c r="G820" s="82"/>
      <c r="H820" s="83" t="str">
        <f t="shared" si="30"/>
        <v/>
      </c>
    </row>
    <row r="821" spans="1:8" x14ac:dyDescent="0.3">
      <c r="A821" s="66"/>
      <c r="B821" s="105"/>
      <c r="C821" s="105"/>
      <c r="D821" s="102"/>
      <c r="E821" s="106">
        <v>0</v>
      </c>
      <c r="F821" s="107" t="str">
        <f t="shared" si="33"/>
        <v/>
      </c>
      <c r="G821" s="82"/>
      <c r="H821" s="83" t="str">
        <f t="shared" si="30"/>
        <v/>
      </c>
    </row>
    <row r="822" spans="1:8" x14ac:dyDescent="0.3">
      <c r="A822" s="66"/>
      <c r="B822" s="105"/>
      <c r="C822" s="105"/>
      <c r="D822" s="102"/>
      <c r="E822" s="106">
        <v>0</v>
      </c>
      <c r="F822" s="107" t="str">
        <f t="shared" si="33"/>
        <v/>
      </c>
      <c r="G822" s="82"/>
      <c r="H822" s="83" t="str">
        <f t="shared" si="30"/>
        <v/>
      </c>
    </row>
    <row r="823" spans="1:8" x14ac:dyDescent="0.3">
      <c r="A823" s="66"/>
      <c r="B823" s="105"/>
      <c r="C823" s="105"/>
      <c r="D823" s="102"/>
      <c r="E823" s="106">
        <v>0</v>
      </c>
      <c r="F823" s="107" t="str">
        <f t="shared" si="33"/>
        <v/>
      </c>
      <c r="G823" s="82"/>
      <c r="H823" s="83" t="str">
        <f t="shared" si="30"/>
        <v/>
      </c>
    </row>
    <row r="824" spans="1:8" x14ac:dyDescent="0.3">
      <c r="A824" s="66"/>
      <c r="B824" s="105"/>
      <c r="C824" s="105"/>
      <c r="D824" s="102"/>
      <c r="E824" s="106">
        <v>0</v>
      </c>
      <c r="F824" s="107" t="str">
        <f t="shared" si="33"/>
        <v/>
      </c>
      <c r="G824" s="82"/>
      <c r="H824" s="83" t="str">
        <f t="shared" si="30"/>
        <v/>
      </c>
    </row>
    <row r="825" spans="1:8" x14ac:dyDescent="0.3">
      <c r="A825" s="66"/>
      <c r="B825" s="105"/>
      <c r="C825" s="105"/>
      <c r="D825" s="102"/>
      <c r="E825" s="106">
        <v>0</v>
      </c>
      <c r="F825" s="107" t="str">
        <f t="shared" si="33"/>
        <v/>
      </c>
      <c r="G825" s="82"/>
      <c r="H825" s="83" t="str">
        <f t="shared" si="30"/>
        <v/>
      </c>
    </row>
    <row r="826" spans="1:8" x14ac:dyDescent="0.3">
      <c r="A826" s="66"/>
      <c r="B826" s="105"/>
      <c r="C826" s="105"/>
      <c r="D826" s="102"/>
      <c r="E826" s="106">
        <v>0</v>
      </c>
      <c r="F826" s="107" t="str">
        <f t="shared" si="33"/>
        <v/>
      </c>
      <c r="G826" s="82"/>
      <c r="H826" s="83" t="str">
        <f t="shared" si="30"/>
        <v/>
      </c>
    </row>
    <row r="827" spans="1:8" x14ac:dyDescent="0.3">
      <c r="A827" s="66"/>
      <c r="B827" s="105"/>
      <c r="C827" s="105"/>
      <c r="D827" s="102"/>
      <c r="E827" s="106">
        <v>0</v>
      </c>
      <c r="F827" s="107" t="str">
        <f t="shared" si="33"/>
        <v/>
      </c>
      <c r="G827" s="82"/>
      <c r="H827" s="83" t="str">
        <f t="shared" si="30"/>
        <v/>
      </c>
    </row>
    <row r="828" spans="1:8" x14ac:dyDescent="0.3">
      <c r="A828" s="66"/>
      <c r="B828" s="105"/>
      <c r="C828" s="105"/>
      <c r="D828" s="102"/>
      <c r="E828" s="106">
        <v>0</v>
      </c>
      <c r="F828" s="107" t="str">
        <f t="shared" si="33"/>
        <v/>
      </c>
      <c r="G828" s="82"/>
      <c r="H828" s="83" t="str">
        <f t="shared" si="30"/>
        <v/>
      </c>
    </row>
    <row r="829" spans="1:8" x14ac:dyDescent="0.3">
      <c r="A829" s="66"/>
      <c r="B829" s="105"/>
      <c r="C829" s="105"/>
      <c r="D829" s="102"/>
      <c r="E829" s="106">
        <v>0</v>
      </c>
      <c r="F829" s="107" t="str">
        <f t="shared" si="33"/>
        <v/>
      </c>
      <c r="G829" s="82"/>
      <c r="H829" s="83" t="str">
        <f t="shared" si="30"/>
        <v/>
      </c>
    </row>
    <row r="830" spans="1:8" x14ac:dyDescent="0.3">
      <c r="A830" s="66"/>
      <c r="B830" s="105"/>
      <c r="C830" s="105"/>
      <c r="D830" s="102"/>
      <c r="E830" s="106">
        <v>0</v>
      </c>
      <c r="F830" s="107" t="str">
        <f t="shared" si="33"/>
        <v/>
      </c>
      <c r="G830" s="82"/>
      <c r="H830" s="83" t="str">
        <f t="shared" si="30"/>
        <v/>
      </c>
    </row>
    <row r="831" spans="1:8" x14ac:dyDescent="0.3">
      <c r="A831" s="66"/>
      <c r="B831" s="105"/>
      <c r="C831" s="105"/>
      <c r="D831" s="102"/>
      <c r="E831" s="106">
        <v>0</v>
      </c>
      <c r="F831" s="107" t="str">
        <f t="shared" si="33"/>
        <v/>
      </c>
      <c r="G831" s="82"/>
      <c r="H831" s="83" t="str">
        <f t="shared" si="30"/>
        <v/>
      </c>
    </row>
    <row r="832" spans="1:8" x14ac:dyDescent="0.3">
      <c r="A832" s="66"/>
      <c r="B832" s="105"/>
      <c r="C832" s="105"/>
      <c r="D832" s="102"/>
      <c r="E832" s="106">
        <v>0</v>
      </c>
      <c r="F832" s="107" t="str">
        <f t="shared" si="33"/>
        <v/>
      </c>
      <c r="G832" s="82"/>
      <c r="H832" s="83" t="str">
        <f t="shared" si="30"/>
        <v/>
      </c>
    </row>
    <row r="833" spans="1:8" x14ac:dyDescent="0.3">
      <c r="A833" s="66"/>
      <c r="B833" s="105"/>
      <c r="C833" s="105"/>
      <c r="D833" s="102"/>
      <c r="E833" s="106">
        <v>0</v>
      </c>
      <c r="F833" s="107" t="str">
        <f t="shared" si="33"/>
        <v/>
      </c>
      <c r="G833" s="82"/>
      <c r="H833" s="83" t="str">
        <f t="shared" si="30"/>
        <v/>
      </c>
    </row>
    <row r="834" spans="1:8" x14ac:dyDescent="0.3">
      <c r="A834" s="66"/>
      <c r="B834" s="105"/>
      <c r="C834" s="105"/>
      <c r="D834" s="102"/>
      <c r="E834" s="106">
        <v>0</v>
      </c>
      <c r="F834" s="107" t="str">
        <f t="shared" si="33"/>
        <v/>
      </c>
      <c r="G834" s="82"/>
      <c r="H834" s="83" t="str">
        <f t="shared" si="30"/>
        <v/>
      </c>
    </row>
    <row r="835" spans="1:8" x14ac:dyDescent="0.3">
      <c r="A835" s="66"/>
      <c r="B835" s="105"/>
      <c r="C835" s="105"/>
      <c r="D835" s="102"/>
      <c r="E835" s="106">
        <v>0</v>
      </c>
      <c r="F835" s="107" t="str">
        <f t="shared" si="33"/>
        <v/>
      </c>
      <c r="G835" s="82"/>
      <c r="H835" s="83" t="str">
        <f t="shared" si="30"/>
        <v/>
      </c>
    </row>
    <row r="836" spans="1:8" x14ac:dyDescent="0.3">
      <c r="A836" s="66"/>
      <c r="B836" s="105"/>
      <c r="C836" s="105"/>
      <c r="D836" s="102"/>
      <c r="E836" s="106">
        <v>0</v>
      </c>
      <c r="F836" s="107" t="str">
        <f t="shared" si="33"/>
        <v/>
      </c>
      <c r="G836" s="82"/>
      <c r="H836" s="83" t="str">
        <f t="shared" si="30"/>
        <v/>
      </c>
    </row>
    <row r="837" spans="1:8" x14ac:dyDescent="0.3">
      <c r="A837" s="66"/>
      <c r="B837" s="105"/>
      <c r="C837" s="105"/>
      <c r="D837" s="102"/>
      <c r="E837" s="106">
        <v>0</v>
      </c>
      <c r="F837" s="107" t="str">
        <f t="shared" si="33"/>
        <v/>
      </c>
      <c r="G837" s="82"/>
      <c r="H837" s="83" t="str">
        <f t="shared" si="30"/>
        <v/>
      </c>
    </row>
    <row r="838" spans="1:8" x14ac:dyDescent="0.3">
      <c r="A838" s="66"/>
      <c r="B838" s="105"/>
      <c r="C838" s="105"/>
      <c r="D838" s="102"/>
      <c r="E838" s="106">
        <v>0</v>
      </c>
      <c r="F838" s="107" t="str">
        <f t="shared" si="33"/>
        <v/>
      </c>
      <c r="G838" s="82"/>
      <c r="H838" s="83" t="str">
        <f t="shared" si="30"/>
        <v/>
      </c>
    </row>
    <row r="839" spans="1:8" x14ac:dyDescent="0.3">
      <c r="A839" s="66"/>
      <c r="B839" s="105"/>
      <c r="C839" s="105"/>
      <c r="D839" s="102"/>
      <c r="E839" s="106">
        <v>0</v>
      </c>
      <c r="F839" s="107" t="str">
        <f t="shared" si="33"/>
        <v/>
      </c>
      <c r="G839" s="82"/>
      <c r="H839" s="83" t="str">
        <f t="shared" si="30"/>
        <v/>
      </c>
    </row>
    <row r="840" spans="1:8" x14ac:dyDescent="0.3">
      <c r="A840" s="66"/>
      <c r="B840" s="105"/>
      <c r="C840" s="105"/>
      <c r="D840" s="102"/>
      <c r="E840" s="106">
        <v>0</v>
      </c>
      <c r="F840" s="107" t="str">
        <f t="shared" si="33"/>
        <v/>
      </c>
      <c r="G840" s="82"/>
      <c r="H840" s="83" t="str">
        <f t="shared" si="30"/>
        <v/>
      </c>
    </row>
    <row r="841" spans="1:8" x14ac:dyDescent="0.3">
      <c r="A841" s="66"/>
      <c r="B841" s="105"/>
      <c r="C841" s="105"/>
      <c r="D841" s="102"/>
      <c r="E841" s="106">
        <v>0</v>
      </c>
      <c r="F841" s="107" t="str">
        <f t="shared" si="33"/>
        <v/>
      </c>
      <c r="G841" s="82"/>
      <c r="H841" s="83" t="str">
        <f t="shared" ref="H841:H888" si="34">IF(G841="","",G841*1.1)</f>
        <v/>
      </c>
    </row>
    <row r="842" spans="1:8" x14ac:dyDescent="0.3">
      <c r="A842" s="66"/>
      <c r="B842" s="105"/>
      <c r="C842" s="105"/>
      <c r="D842" s="102"/>
      <c r="E842" s="106">
        <v>0</v>
      </c>
      <c r="F842" s="107" t="str">
        <f t="shared" si="33"/>
        <v/>
      </c>
      <c r="G842" s="82"/>
      <c r="H842" s="83" t="str">
        <f t="shared" si="34"/>
        <v/>
      </c>
    </row>
    <row r="843" spans="1:8" x14ac:dyDescent="0.3">
      <c r="A843" s="66"/>
      <c r="B843" s="105"/>
      <c r="C843" s="105"/>
      <c r="D843" s="102"/>
      <c r="E843" s="106">
        <v>0</v>
      </c>
      <c r="F843" s="107" t="str">
        <f t="shared" si="33"/>
        <v/>
      </c>
      <c r="G843" s="82"/>
      <c r="H843" s="83" t="str">
        <f t="shared" si="34"/>
        <v/>
      </c>
    </row>
    <row r="844" spans="1:8" x14ac:dyDescent="0.3">
      <c r="A844" s="66"/>
      <c r="B844" s="105"/>
      <c r="C844" s="105"/>
      <c r="D844" s="102"/>
      <c r="E844" s="106">
        <v>0</v>
      </c>
      <c r="F844" s="107" t="str">
        <f t="shared" si="33"/>
        <v/>
      </c>
      <c r="G844" s="82"/>
      <c r="H844" s="83" t="str">
        <f t="shared" si="34"/>
        <v/>
      </c>
    </row>
    <row r="845" spans="1:8" x14ac:dyDescent="0.3">
      <c r="A845" s="66"/>
      <c r="B845" s="105"/>
      <c r="C845" s="105"/>
      <c r="D845" s="102"/>
      <c r="E845" s="106">
        <v>0</v>
      </c>
      <c r="F845" s="107" t="str">
        <f t="shared" si="33"/>
        <v/>
      </c>
      <c r="G845" s="82"/>
      <c r="H845" s="83" t="str">
        <f t="shared" si="34"/>
        <v/>
      </c>
    </row>
    <row r="846" spans="1:8" x14ac:dyDescent="0.3">
      <c r="A846" s="88" t="s">
        <v>251</v>
      </c>
      <c r="B846" s="98"/>
      <c r="C846" s="98"/>
      <c r="D846" s="98"/>
      <c r="E846" s="98"/>
      <c r="F846" s="99" t="e">
        <f>AVERAGE(F847:F884)</f>
        <v>#DIV/0!</v>
      </c>
      <c r="G846" s="98"/>
      <c r="H846" s="81" t="e">
        <f>AVERAGE(H847:H884)</f>
        <v>#DIV/0!</v>
      </c>
    </row>
    <row r="847" spans="1:8" x14ac:dyDescent="0.3">
      <c r="A847" s="126" t="s">
        <v>54</v>
      </c>
      <c r="B847" s="127"/>
      <c r="C847" s="128"/>
      <c r="D847" s="121"/>
      <c r="E847" s="128"/>
      <c r="F847" s="121"/>
      <c r="G847" s="125"/>
      <c r="H847" s="123"/>
    </row>
    <row r="848" spans="1:8" x14ac:dyDescent="0.3">
      <c r="A848" s="92" t="s">
        <v>73</v>
      </c>
      <c r="B848" s="129"/>
      <c r="C848" s="129"/>
      <c r="D848" s="117"/>
      <c r="E848" s="130"/>
      <c r="F848" s="118" t="str">
        <f t="shared" ref="F848:F884" si="35">IF(D848="","",D848-(D848*E848))</f>
        <v/>
      </c>
      <c r="G848" s="82"/>
      <c r="H848" s="83" t="str">
        <f t="shared" si="34"/>
        <v/>
      </c>
    </row>
    <row r="849" spans="1:8" x14ac:dyDescent="0.3">
      <c r="A849" s="92" t="s">
        <v>74</v>
      </c>
      <c r="B849" s="129"/>
      <c r="C849" s="129"/>
      <c r="D849" s="117"/>
      <c r="E849" s="130"/>
      <c r="F849" s="118" t="str">
        <f t="shared" si="35"/>
        <v/>
      </c>
      <c r="G849" s="82"/>
      <c r="H849" s="83" t="str">
        <f t="shared" si="34"/>
        <v/>
      </c>
    </row>
    <row r="850" spans="1:8" x14ac:dyDescent="0.3">
      <c r="A850" s="92" t="s">
        <v>75</v>
      </c>
      <c r="B850" s="129"/>
      <c r="C850" s="129"/>
      <c r="D850" s="117"/>
      <c r="E850" s="130"/>
      <c r="F850" s="118" t="str">
        <f t="shared" si="35"/>
        <v/>
      </c>
      <c r="G850" s="82"/>
      <c r="H850" s="83" t="str">
        <f t="shared" si="34"/>
        <v/>
      </c>
    </row>
    <row r="851" spans="1:8" x14ac:dyDescent="0.3">
      <c r="A851" s="92" t="s">
        <v>76</v>
      </c>
      <c r="B851" s="129"/>
      <c r="C851" s="129"/>
      <c r="D851" s="117"/>
      <c r="E851" s="130"/>
      <c r="F851" s="118" t="str">
        <f t="shared" si="35"/>
        <v/>
      </c>
      <c r="G851" s="82"/>
      <c r="H851" s="83" t="str">
        <f t="shared" si="34"/>
        <v/>
      </c>
    </row>
    <row r="852" spans="1:8" x14ac:dyDescent="0.3">
      <c r="A852" s="92" t="s">
        <v>77</v>
      </c>
      <c r="B852" s="129"/>
      <c r="C852" s="129"/>
      <c r="D852" s="117"/>
      <c r="E852" s="130"/>
      <c r="F852" s="118" t="str">
        <f t="shared" si="35"/>
        <v/>
      </c>
      <c r="G852" s="82"/>
      <c r="H852" s="83" t="str">
        <f t="shared" si="34"/>
        <v/>
      </c>
    </row>
    <row r="853" spans="1:8" x14ac:dyDescent="0.3">
      <c r="A853" s="92" t="s">
        <v>78</v>
      </c>
      <c r="B853" s="129"/>
      <c r="C853" s="129"/>
      <c r="D853" s="117"/>
      <c r="E853" s="130"/>
      <c r="F853" s="118" t="str">
        <f t="shared" si="35"/>
        <v/>
      </c>
      <c r="G853" s="82"/>
      <c r="H853" s="83" t="str">
        <f t="shared" si="34"/>
        <v/>
      </c>
    </row>
    <row r="854" spans="1:8" x14ac:dyDescent="0.3">
      <c r="A854" s="92" t="s">
        <v>79</v>
      </c>
      <c r="B854" s="129"/>
      <c r="C854" s="129"/>
      <c r="D854" s="117"/>
      <c r="E854" s="130"/>
      <c r="F854" s="118" t="str">
        <f t="shared" si="35"/>
        <v/>
      </c>
      <c r="G854" s="82"/>
      <c r="H854" s="83" t="str">
        <f t="shared" si="34"/>
        <v/>
      </c>
    </row>
    <row r="855" spans="1:8" x14ac:dyDescent="0.3">
      <c r="A855" s="92" t="s">
        <v>80</v>
      </c>
      <c r="B855" s="129"/>
      <c r="C855" s="129"/>
      <c r="D855" s="117"/>
      <c r="E855" s="130"/>
      <c r="F855" s="118" t="str">
        <f t="shared" si="35"/>
        <v/>
      </c>
      <c r="G855" s="82"/>
      <c r="H855" s="83" t="str">
        <f t="shared" si="34"/>
        <v/>
      </c>
    </row>
    <row r="856" spans="1:8" x14ac:dyDescent="0.3">
      <c r="A856" s="92" t="s">
        <v>81</v>
      </c>
      <c r="B856" s="129"/>
      <c r="C856" s="129"/>
      <c r="D856" s="117"/>
      <c r="E856" s="130"/>
      <c r="F856" s="118" t="str">
        <f t="shared" si="35"/>
        <v/>
      </c>
      <c r="G856" s="82"/>
      <c r="H856" s="83" t="str">
        <f t="shared" si="34"/>
        <v/>
      </c>
    </row>
    <row r="857" spans="1:8" x14ac:dyDescent="0.3">
      <c r="A857" s="92" t="s">
        <v>82</v>
      </c>
      <c r="B857" s="129"/>
      <c r="C857" s="129"/>
      <c r="D857" s="117"/>
      <c r="E857" s="130"/>
      <c r="F857" s="118" t="str">
        <f t="shared" si="35"/>
        <v/>
      </c>
      <c r="G857" s="82"/>
      <c r="H857" s="83" t="str">
        <f t="shared" si="34"/>
        <v/>
      </c>
    </row>
    <row r="858" spans="1:8" x14ac:dyDescent="0.3">
      <c r="A858" s="92" t="s">
        <v>83</v>
      </c>
      <c r="B858" s="129"/>
      <c r="C858" s="129"/>
      <c r="D858" s="117"/>
      <c r="E858" s="130"/>
      <c r="F858" s="118" t="str">
        <f t="shared" si="35"/>
        <v/>
      </c>
      <c r="G858" s="82"/>
      <c r="H858" s="83" t="str">
        <f t="shared" si="34"/>
        <v/>
      </c>
    </row>
    <row r="859" spans="1:8" x14ac:dyDescent="0.3">
      <c r="A859" s="66"/>
      <c r="B859" s="129"/>
      <c r="C859" s="129"/>
      <c r="D859" s="117"/>
      <c r="E859" s="130"/>
      <c r="F859" s="118" t="str">
        <f t="shared" si="35"/>
        <v/>
      </c>
      <c r="G859" s="82"/>
      <c r="H859" s="83" t="str">
        <f t="shared" si="34"/>
        <v/>
      </c>
    </row>
    <row r="860" spans="1:8" x14ac:dyDescent="0.3">
      <c r="A860" s="66"/>
      <c r="B860" s="129"/>
      <c r="C860" s="129"/>
      <c r="D860" s="117"/>
      <c r="E860" s="130"/>
      <c r="F860" s="118" t="str">
        <f t="shared" si="35"/>
        <v/>
      </c>
      <c r="G860" s="82"/>
      <c r="H860" s="83" t="str">
        <f t="shared" si="34"/>
        <v/>
      </c>
    </row>
    <row r="861" spans="1:8" x14ac:dyDescent="0.3">
      <c r="A861" s="66"/>
      <c r="B861" s="129"/>
      <c r="C861" s="129"/>
      <c r="D861" s="117"/>
      <c r="E861" s="130"/>
      <c r="F861" s="118" t="str">
        <f t="shared" si="35"/>
        <v/>
      </c>
      <c r="G861" s="82"/>
      <c r="H861" s="83" t="str">
        <f t="shared" si="34"/>
        <v/>
      </c>
    </row>
    <row r="862" spans="1:8" x14ac:dyDescent="0.3">
      <c r="A862" s="66"/>
      <c r="B862" s="129"/>
      <c r="C862" s="129"/>
      <c r="D862" s="117"/>
      <c r="E862" s="130"/>
      <c r="F862" s="118" t="str">
        <f t="shared" si="35"/>
        <v/>
      </c>
      <c r="G862" s="82"/>
      <c r="H862" s="83" t="str">
        <f t="shared" si="34"/>
        <v/>
      </c>
    </row>
    <row r="863" spans="1:8" x14ac:dyDescent="0.3">
      <c r="A863" s="66"/>
      <c r="B863" s="129"/>
      <c r="C863" s="129"/>
      <c r="D863" s="117"/>
      <c r="E863" s="130"/>
      <c r="F863" s="118" t="str">
        <f t="shared" si="35"/>
        <v/>
      </c>
      <c r="G863" s="82"/>
      <c r="H863" s="83" t="str">
        <f t="shared" si="34"/>
        <v/>
      </c>
    </row>
    <row r="864" spans="1:8" x14ac:dyDescent="0.3">
      <c r="A864" s="66"/>
      <c r="B864" s="129"/>
      <c r="C864" s="129"/>
      <c r="D864" s="117"/>
      <c r="E864" s="130"/>
      <c r="F864" s="118" t="str">
        <f t="shared" si="35"/>
        <v/>
      </c>
      <c r="G864" s="82"/>
      <c r="H864" s="83" t="str">
        <f t="shared" si="34"/>
        <v/>
      </c>
    </row>
    <row r="865" spans="1:8" x14ac:dyDescent="0.3">
      <c r="A865" s="66"/>
      <c r="B865" s="129"/>
      <c r="C865" s="129"/>
      <c r="D865" s="117"/>
      <c r="E865" s="130"/>
      <c r="F865" s="118" t="str">
        <f t="shared" si="35"/>
        <v/>
      </c>
      <c r="G865" s="82"/>
      <c r="H865" s="83" t="str">
        <f t="shared" si="34"/>
        <v/>
      </c>
    </row>
    <row r="866" spans="1:8" x14ac:dyDescent="0.3">
      <c r="A866" s="66"/>
      <c r="B866" s="129"/>
      <c r="C866" s="129"/>
      <c r="D866" s="117"/>
      <c r="E866" s="130"/>
      <c r="F866" s="118" t="str">
        <f t="shared" si="35"/>
        <v/>
      </c>
      <c r="G866" s="82"/>
      <c r="H866" s="83" t="str">
        <f t="shared" si="34"/>
        <v/>
      </c>
    </row>
    <row r="867" spans="1:8" x14ac:dyDescent="0.3">
      <c r="A867" s="66"/>
      <c r="B867" s="129"/>
      <c r="C867" s="129"/>
      <c r="D867" s="117"/>
      <c r="E867" s="130"/>
      <c r="F867" s="118" t="str">
        <f t="shared" si="35"/>
        <v/>
      </c>
      <c r="G867" s="82"/>
      <c r="H867" s="83" t="str">
        <f t="shared" si="34"/>
        <v/>
      </c>
    </row>
    <row r="868" spans="1:8" x14ac:dyDescent="0.3">
      <c r="A868" s="66"/>
      <c r="B868" s="129"/>
      <c r="C868" s="129"/>
      <c r="D868" s="117"/>
      <c r="E868" s="130"/>
      <c r="F868" s="118" t="str">
        <f t="shared" si="35"/>
        <v/>
      </c>
      <c r="G868" s="82"/>
      <c r="H868" s="83" t="str">
        <f t="shared" si="34"/>
        <v/>
      </c>
    </row>
    <row r="869" spans="1:8" x14ac:dyDescent="0.3">
      <c r="A869" s="66"/>
      <c r="B869" s="129"/>
      <c r="C869" s="129"/>
      <c r="D869" s="117"/>
      <c r="E869" s="130"/>
      <c r="F869" s="118" t="str">
        <f t="shared" si="35"/>
        <v/>
      </c>
      <c r="G869" s="82"/>
      <c r="H869" s="83" t="str">
        <f t="shared" si="34"/>
        <v/>
      </c>
    </row>
    <row r="870" spans="1:8" x14ac:dyDescent="0.3">
      <c r="A870" s="66"/>
      <c r="B870" s="129"/>
      <c r="C870" s="129"/>
      <c r="D870" s="117"/>
      <c r="E870" s="130"/>
      <c r="F870" s="118" t="str">
        <f t="shared" si="35"/>
        <v/>
      </c>
      <c r="G870" s="82"/>
      <c r="H870" s="83" t="str">
        <f t="shared" si="34"/>
        <v/>
      </c>
    </row>
    <row r="871" spans="1:8" x14ac:dyDescent="0.3">
      <c r="A871" s="66"/>
      <c r="B871" s="129"/>
      <c r="C871" s="129"/>
      <c r="D871" s="117"/>
      <c r="E871" s="130"/>
      <c r="F871" s="118" t="str">
        <f t="shared" si="35"/>
        <v/>
      </c>
      <c r="G871" s="82"/>
      <c r="H871" s="83" t="str">
        <f t="shared" si="34"/>
        <v/>
      </c>
    </row>
    <row r="872" spans="1:8" x14ac:dyDescent="0.3">
      <c r="A872" s="66"/>
      <c r="B872" s="129"/>
      <c r="C872" s="129"/>
      <c r="D872" s="117"/>
      <c r="E872" s="130"/>
      <c r="F872" s="118" t="str">
        <f t="shared" si="35"/>
        <v/>
      </c>
      <c r="G872" s="82"/>
      <c r="H872" s="83" t="str">
        <f t="shared" si="34"/>
        <v/>
      </c>
    </row>
    <row r="873" spans="1:8" x14ac:dyDescent="0.3">
      <c r="A873" s="66"/>
      <c r="B873" s="129"/>
      <c r="C873" s="129"/>
      <c r="D873" s="117"/>
      <c r="E873" s="130"/>
      <c r="F873" s="118" t="str">
        <f t="shared" si="35"/>
        <v/>
      </c>
      <c r="G873" s="82"/>
      <c r="H873" s="83" t="str">
        <f t="shared" si="34"/>
        <v/>
      </c>
    </row>
    <row r="874" spans="1:8" x14ac:dyDescent="0.3">
      <c r="A874" s="66"/>
      <c r="B874" s="129"/>
      <c r="C874" s="129"/>
      <c r="D874" s="117"/>
      <c r="E874" s="130"/>
      <c r="F874" s="118" t="str">
        <f t="shared" si="35"/>
        <v/>
      </c>
      <c r="G874" s="82"/>
      <c r="H874" s="83" t="str">
        <f t="shared" si="34"/>
        <v/>
      </c>
    </row>
    <row r="875" spans="1:8" x14ac:dyDescent="0.3">
      <c r="A875" s="66"/>
      <c r="B875" s="129"/>
      <c r="C875" s="129"/>
      <c r="D875" s="117"/>
      <c r="E875" s="130"/>
      <c r="F875" s="118" t="str">
        <f t="shared" si="35"/>
        <v/>
      </c>
      <c r="G875" s="82"/>
      <c r="H875" s="83" t="str">
        <f t="shared" si="34"/>
        <v/>
      </c>
    </row>
    <row r="876" spans="1:8" x14ac:dyDescent="0.3">
      <c r="A876" s="66"/>
      <c r="B876" s="129"/>
      <c r="C876" s="129"/>
      <c r="D876" s="117"/>
      <c r="E876" s="130"/>
      <c r="F876" s="118" t="str">
        <f t="shared" si="35"/>
        <v/>
      </c>
      <c r="G876" s="82"/>
      <c r="H876" s="83" t="str">
        <f t="shared" si="34"/>
        <v/>
      </c>
    </row>
    <row r="877" spans="1:8" x14ac:dyDescent="0.3">
      <c r="A877" s="66"/>
      <c r="B877" s="129"/>
      <c r="C877" s="129"/>
      <c r="D877" s="117"/>
      <c r="E877" s="130"/>
      <c r="F877" s="118" t="str">
        <f t="shared" si="35"/>
        <v/>
      </c>
      <c r="G877" s="82"/>
      <c r="H877" s="83" t="str">
        <f t="shared" si="34"/>
        <v/>
      </c>
    </row>
    <row r="878" spans="1:8" x14ac:dyDescent="0.3">
      <c r="A878" s="66"/>
      <c r="B878" s="129"/>
      <c r="C878" s="129"/>
      <c r="D878" s="117"/>
      <c r="E878" s="130"/>
      <c r="F878" s="118" t="str">
        <f t="shared" si="35"/>
        <v/>
      </c>
      <c r="G878" s="82"/>
      <c r="H878" s="83" t="str">
        <f t="shared" si="34"/>
        <v/>
      </c>
    </row>
    <row r="879" spans="1:8" x14ac:dyDescent="0.3">
      <c r="A879" s="66"/>
      <c r="B879" s="129"/>
      <c r="C879" s="129"/>
      <c r="D879" s="117"/>
      <c r="E879" s="130"/>
      <c r="F879" s="118" t="str">
        <f t="shared" si="35"/>
        <v/>
      </c>
      <c r="G879" s="82"/>
      <c r="H879" s="83" t="str">
        <f t="shared" si="34"/>
        <v/>
      </c>
    </row>
    <row r="880" spans="1:8" x14ac:dyDescent="0.3">
      <c r="A880" s="66"/>
      <c r="B880" s="129"/>
      <c r="C880" s="129"/>
      <c r="D880" s="117"/>
      <c r="E880" s="130"/>
      <c r="F880" s="118" t="str">
        <f t="shared" si="35"/>
        <v/>
      </c>
      <c r="G880" s="82"/>
      <c r="H880" s="83" t="str">
        <f t="shared" si="34"/>
        <v/>
      </c>
    </row>
    <row r="881" spans="1:8" x14ac:dyDescent="0.3">
      <c r="A881" s="66"/>
      <c r="B881" s="129"/>
      <c r="C881" s="129"/>
      <c r="D881" s="117"/>
      <c r="E881" s="130"/>
      <c r="F881" s="118" t="str">
        <f t="shared" si="35"/>
        <v/>
      </c>
      <c r="G881" s="82"/>
      <c r="H881" s="83" t="str">
        <f t="shared" si="34"/>
        <v/>
      </c>
    </row>
    <row r="882" spans="1:8" x14ac:dyDescent="0.3">
      <c r="A882" s="66"/>
      <c r="B882" s="129"/>
      <c r="C882" s="129"/>
      <c r="D882" s="117"/>
      <c r="E882" s="130"/>
      <c r="F882" s="118" t="str">
        <f t="shared" si="35"/>
        <v/>
      </c>
      <c r="G882" s="82"/>
      <c r="H882" s="83" t="str">
        <f t="shared" si="34"/>
        <v/>
      </c>
    </row>
    <row r="883" spans="1:8" x14ac:dyDescent="0.3">
      <c r="A883" s="66"/>
      <c r="B883" s="129"/>
      <c r="C883" s="129"/>
      <c r="D883" s="117"/>
      <c r="E883" s="130"/>
      <c r="F883" s="118" t="str">
        <f t="shared" si="35"/>
        <v/>
      </c>
      <c r="G883" s="82"/>
      <c r="H883" s="83" t="str">
        <f t="shared" si="34"/>
        <v/>
      </c>
    </row>
    <row r="884" spans="1:8" x14ac:dyDescent="0.3">
      <c r="A884" s="66"/>
      <c r="B884" s="129"/>
      <c r="C884" s="129"/>
      <c r="D884" s="117"/>
      <c r="E884" s="130"/>
      <c r="F884" s="118" t="str">
        <f t="shared" si="35"/>
        <v/>
      </c>
      <c r="G884" s="82"/>
      <c r="H884" s="83" t="str">
        <f t="shared" si="34"/>
        <v/>
      </c>
    </row>
    <row r="885" spans="1:8" x14ac:dyDescent="0.3">
      <c r="A885" s="88" t="s">
        <v>55</v>
      </c>
      <c r="B885" s="98"/>
      <c r="C885" s="98"/>
      <c r="D885" s="98"/>
      <c r="E885" s="98"/>
      <c r="F885" s="99" t="e">
        <f>AVERAGE(F886:F888)</f>
        <v>#DIV/0!</v>
      </c>
      <c r="G885" s="98"/>
      <c r="H885" s="81">
        <f>AVERAGE(H886:H888)</f>
        <v>0</v>
      </c>
    </row>
    <row r="886" spans="1:8" x14ac:dyDescent="0.3">
      <c r="A886" s="85" t="s">
        <v>183</v>
      </c>
      <c r="B886" s="105"/>
      <c r="C886" s="105"/>
      <c r="D886" s="117"/>
      <c r="E886" s="106">
        <v>0</v>
      </c>
      <c r="F886" s="107" t="str">
        <f t="shared" ref="F886:F888" si="36">IF(D886="","",D886-(D886*E886))</f>
        <v/>
      </c>
      <c r="G886" s="193">
        <v>0</v>
      </c>
      <c r="H886" s="83">
        <f t="shared" si="34"/>
        <v>0</v>
      </c>
    </row>
    <row r="887" spans="1:8" x14ac:dyDescent="0.3">
      <c r="A887" s="66"/>
      <c r="B887" s="105"/>
      <c r="C887" s="105"/>
      <c r="D887" s="102"/>
      <c r="E887" s="106">
        <v>0</v>
      </c>
      <c r="F887" s="107" t="str">
        <f t="shared" si="36"/>
        <v/>
      </c>
      <c r="G887" s="82"/>
      <c r="H887" s="83" t="str">
        <f t="shared" si="34"/>
        <v/>
      </c>
    </row>
    <row r="888" spans="1:8" x14ac:dyDescent="0.3">
      <c r="A888" s="66"/>
      <c r="B888" s="105"/>
      <c r="C888" s="105"/>
      <c r="D888" s="102"/>
      <c r="E888" s="106">
        <v>0</v>
      </c>
      <c r="F888" s="107" t="str">
        <f t="shared" si="36"/>
        <v/>
      </c>
      <c r="G888" s="82"/>
      <c r="H888" s="83" t="str">
        <f t="shared" si="34"/>
        <v/>
      </c>
    </row>
  </sheetData>
  <sheetProtection sheet="1" objects="1" scenarios="1"/>
  <mergeCells count="5">
    <mergeCell ref="A1:H1"/>
    <mergeCell ref="A2:H2"/>
    <mergeCell ref="A3:H3"/>
    <mergeCell ref="A4:H4"/>
    <mergeCell ref="A5:H5"/>
  </mergeCells>
  <dataValidations count="3">
    <dataValidation allowBlank="1" sqref="C846:C885 C604 C575 C163 C627 C578 C813 C6" xr:uid="{00000000-0002-0000-0400-000000000000}"/>
    <dataValidation type="custom" allowBlank="1" showInputMessage="1" showErrorMessage="1" error="La cellule doit contenir un nombre." sqref="G175:G574 G576:G577 G579:G603 G605:G626 G160:G162 G814:G845 G848:G884 G886:G888 G165:G173 G8:G158 G628:G804 G806:G808 G810:G812" xr:uid="{005800FE-008F-4172-87BF-006E00A600EB}">
      <formula1>ISNUMBER(G8)</formula1>
    </dataValidation>
    <dataValidation type="custom" allowBlank="1" showInputMessage="1" showErrorMessage="1" error="Cette cellule doit contenir un nombre." sqref="D175:D574 D576:D577 D579:D603 D605:D626 D160:D162 D814:D845 D886:D888 D165:D173 D8:D158 D628:D804 D806:D808 D810:D812 D848:D884" xr:uid="{00B90068-008E-4794-907F-003D007A00D8}">
      <formula1>ISNUMBER(D8)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0" orientation="landscape" r:id="rId1"/>
  <headerFooter>
    <oddFooter>&amp;CMarché 25SCE008M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8607D-19E2-42AE-BDFC-C2F55B315741}">
  <dimension ref="A1:M105"/>
  <sheetViews>
    <sheetView zoomScale="70" zoomScaleNormal="70" workbookViewId="0">
      <pane ySplit="6" topLeftCell="A7" activePane="bottomLeft" state="frozen"/>
      <selection activeCell="A20" sqref="A20"/>
      <selection pane="bottomLeft" activeCell="A20" sqref="A20"/>
    </sheetView>
  </sheetViews>
  <sheetFormatPr baseColWidth="10" defaultColWidth="11.44140625" defaultRowHeight="14.4" x14ac:dyDescent="0.3"/>
  <cols>
    <col min="1" max="1" width="66" style="2" customWidth="1"/>
    <col min="2" max="4" width="18.6640625" style="2" customWidth="1"/>
    <col min="5" max="16384" width="11.44140625" style="2"/>
  </cols>
  <sheetData>
    <row r="1" spans="1:13" ht="25.8" x14ac:dyDescent="0.3">
      <c r="A1" s="200" t="str">
        <f>'Page de garde'!$A$4</f>
        <v>Restauration du Campus d'Evry-Courcouronnes</v>
      </c>
      <c r="B1" s="200"/>
      <c r="C1" s="200"/>
      <c r="D1" s="200"/>
      <c r="E1" s="95"/>
      <c r="F1" s="95"/>
      <c r="G1" s="95"/>
    </row>
    <row r="2" spans="1:13" ht="25.8" x14ac:dyDescent="0.3">
      <c r="A2" s="200" t="str">
        <f>'Page de garde'!$A$14</f>
        <v>PRESTATAIRE 1</v>
      </c>
      <c r="B2" s="200"/>
      <c r="C2" s="200"/>
      <c r="D2" s="200"/>
      <c r="E2" s="95"/>
      <c r="F2" s="95"/>
      <c r="G2" s="95"/>
    </row>
    <row r="3" spans="1:13" ht="28.2" customHeight="1" x14ac:dyDescent="0.3">
      <c r="A3" s="210" t="s">
        <v>271</v>
      </c>
      <c r="B3" s="210"/>
      <c r="C3" s="210"/>
      <c r="D3" s="210"/>
      <c r="E3" s="96"/>
      <c r="F3" s="96"/>
      <c r="G3" s="96"/>
      <c r="H3" s="96"/>
      <c r="I3" s="96"/>
      <c r="J3" s="96"/>
      <c r="K3" s="96"/>
      <c r="L3" s="96"/>
      <c r="M3" s="96"/>
    </row>
    <row r="4" spans="1:13" s="72" customFormat="1" ht="25.8" customHeight="1" x14ac:dyDescent="0.3">
      <c r="A4" s="202" t="s">
        <v>187</v>
      </c>
      <c r="B4" s="202"/>
      <c r="C4" s="202"/>
      <c r="D4" s="202"/>
    </row>
    <row r="5" spans="1:13" s="72" customFormat="1" ht="28.8" customHeight="1" x14ac:dyDescent="0.3">
      <c r="A5" s="202" t="s">
        <v>220</v>
      </c>
      <c r="B5" s="202"/>
      <c r="C5" s="202"/>
      <c r="D5" s="202"/>
    </row>
    <row r="6" spans="1:13" ht="27.45" customHeight="1" x14ac:dyDescent="0.3">
      <c r="A6" s="97" t="s">
        <v>7</v>
      </c>
      <c r="B6" s="191" t="s">
        <v>40</v>
      </c>
      <c r="C6" s="97" t="s">
        <v>41</v>
      </c>
      <c r="D6" s="97" t="s">
        <v>42</v>
      </c>
    </row>
    <row r="7" spans="1:13" x14ac:dyDescent="0.3">
      <c r="A7" s="119" t="s">
        <v>276</v>
      </c>
      <c r="B7" s="120"/>
      <c r="C7" s="98"/>
      <c r="D7" s="81" t="e">
        <f>AVERAGE(D8:D37)</f>
        <v>#DIV/0!</v>
      </c>
    </row>
    <row r="8" spans="1:13" x14ac:dyDescent="0.3">
      <c r="A8" s="197" t="s">
        <v>277</v>
      </c>
      <c r="B8" s="196"/>
      <c r="C8" s="82"/>
      <c r="D8" s="83" t="str">
        <f t="shared" ref="D8" si="0">IF(C8="","",C8*1.1)</f>
        <v/>
      </c>
    </row>
    <row r="9" spans="1:13" x14ac:dyDescent="0.3">
      <c r="A9" s="119" t="s">
        <v>274</v>
      </c>
      <c r="B9" s="120"/>
      <c r="C9" s="98"/>
      <c r="D9" s="81" t="e">
        <f>AVERAGE(D10:D39)</f>
        <v>#DIV/0!</v>
      </c>
    </row>
    <row r="10" spans="1:13" x14ac:dyDescent="0.3">
      <c r="A10" s="66"/>
      <c r="B10" s="102"/>
      <c r="C10" s="82"/>
      <c r="D10" s="83" t="str">
        <f t="shared" ref="D10:D45" si="1">IF(C10="","",C10*1.1)</f>
        <v/>
      </c>
    </row>
    <row r="11" spans="1:13" x14ac:dyDescent="0.3">
      <c r="A11" s="66"/>
      <c r="B11" s="102"/>
      <c r="C11" s="82"/>
      <c r="D11" s="83" t="str">
        <f t="shared" si="1"/>
        <v/>
      </c>
    </row>
    <row r="12" spans="1:13" x14ac:dyDescent="0.3">
      <c r="A12" s="66"/>
      <c r="B12" s="102"/>
      <c r="C12" s="82"/>
      <c r="D12" s="83" t="str">
        <f t="shared" si="1"/>
        <v/>
      </c>
    </row>
    <row r="13" spans="1:13" x14ac:dyDescent="0.3">
      <c r="A13" s="66"/>
      <c r="B13" s="102"/>
      <c r="C13" s="82"/>
      <c r="D13" s="83" t="str">
        <f t="shared" si="1"/>
        <v/>
      </c>
    </row>
    <row r="14" spans="1:13" x14ac:dyDescent="0.3">
      <c r="A14" s="66"/>
      <c r="B14" s="102"/>
      <c r="C14" s="82"/>
      <c r="D14" s="83" t="str">
        <f t="shared" si="1"/>
        <v/>
      </c>
    </row>
    <row r="15" spans="1:13" x14ac:dyDescent="0.3">
      <c r="A15" s="66"/>
      <c r="B15" s="102"/>
      <c r="C15" s="82"/>
      <c r="D15" s="83" t="str">
        <f t="shared" si="1"/>
        <v/>
      </c>
    </row>
    <row r="16" spans="1:13" x14ac:dyDescent="0.3">
      <c r="A16" s="66"/>
      <c r="B16" s="102"/>
      <c r="C16" s="82"/>
      <c r="D16" s="83" t="str">
        <f t="shared" si="1"/>
        <v/>
      </c>
    </row>
    <row r="17" spans="1:4" x14ac:dyDescent="0.3">
      <c r="A17" s="66"/>
      <c r="B17" s="102"/>
      <c r="C17" s="82"/>
      <c r="D17" s="83" t="str">
        <f t="shared" si="1"/>
        <v/>
      </c>
    </row>
    <row r="18" spans="1:4" x14ac:dyDescent="0.3">
      <c r="A18" s="66"/>
      <c r="B18" s="102"/>
      <c r="C18" s="82"/>
      <c r="D18" s="83" t="str">
        <f t="shared" si="1"/>
        <v/>
      </c>
    </row>
    <row r="19" spans="1:4" x14ac:dyDescent="0.3">
      <c r="A19" s="66"/>
      <c r="B19" s="102"/>
      <c r="C19" s="82"/>
      <c r="D19" s="83" t="str">
        <f t="shared" si="1"/>
        <v/>
      </c>
    </row>
    <row r="20" spans="1:4" x14ac:dyDescent="0.3">
      <c r="A20" s="66"/>
      <c r="B20" s="102"/>
      <c r="C20" s="82"/>
      <c r="D20" s="83" t="str">
        <f t="shared" si="1"/>
        <v/>
      </c>
    </row>
    <row r="21" spans="1:4" x14ac:dyDescent="0.3">
      <c r="A21" s="66"/>
      <c r="B21" s="102"/>
      <c r="C21" s="82"/>
      <c r="D21" s="83" t="str">
        <f t="shared" si="1"/>
        <v/>
      </c>
    </row>
    <row r="22" spans="1:4" x14ac:dyDescent="0.3">
      <c r="A22" s="66"/>
      <c r="B22" s="102"/>
      <c r="C22" s="82"/>
      <c r="D22" s="83" t="str">
        <f t="shared" si="1"/>
        <v/>
      </c>
    </row>
    <row r="23" spans="1:4" x14ac:dyDescent="0.3">
      <c r="A23" s="66"/>
      <c r="B23" s="102"/>
      <c r="C23" s="82"/>
      <c r="D23" s="83" t="str">
        <f t="shared" si="1"/>
        <v/>
      </c>
    </row>
    <row r="24" spans="1:4" x14ac:dyDescent="0.3">
      <c r="A24" s="66"/>
      <c r="B24" s="102"/>
      <c r="C24" s="82"/>
      <c r="D24" s="83" t="str">
        <f t="shared" si="1"/>
        <v/>
      </c>
    </row>
    <row r="25" spans="1:4" x14ac:dyDescent="0.3">
      <c r="A25" s="66"/>
      <c r="B25" s="102"/>
      <c r="C25" s="82"/>
      <c r="D25" s="83" t="str">
        <f t="shared" si="1"/>
        <v/>
      </c>
    </row>
    <row r="26" spans="1:4" x14ac:dyDescent="0.3">
      <c r="A26" s="66"/>
      <c r="B26" s="102"/>
      <c r="C26" s="82"/>
      <c r="D26" s="83" t="str">
        <f t="shared" si="1"/>
        <v/>
      </c>
    </row>
    <row r="27" spans="1:4" x14ac:dyDescent="0.3">
      <c r="A27" s="66"/>
      <c r="B27" s="102"/>
      <c r="C27" s="82"/>
      <c r="D27" s="83" t="str">
        <f t="shared" si="1"/>
        <v/>
      </c>
    </row>
    <row r="28" spans="1:4" x14ac:dyDescent="0.3">
      <c r="A28" s="66"/>
      <c r="B28" s="102"/>
      <c r="C28" s="82"/>
      <c r="D28" s="83" t="str">
        <f t="shared" si="1"/>
        <v/>
      </c>
    </row>
    <row r="29" spans="1:4" x14ac:dyDescent="0.3">
      <c r="A29" s="66"/>
      <c r="B29" s="102"/>
      <c r="C29" s="82"/>
      <c r="D29" s="83" t="str">
        <f t="shared" si="1"/>
        <v/>
      </c>
    </row>
    <row r="30" spans="1:4" x14ac:dyDescent="0.3">
      <c r="A30" s="66"/>
      <c r="B30" s="102"/>
      <c r="C30" s="82"/>
      <c r="D30" s="83" t="str">
        <f t="shared" si="1"/>
        <v/>
      </c>
    </row>
    <row r="31" spans="1:4" x14ac:dyDescent="0.3">
      <c r="A31" s="66"/>
      <c r="B31" s="102"/>
      <c r="C31" s="82"/>
      <c r="D31" s="83" t="str">
        <f t="shared" si="1"/>
        <v/>
      </c>
    </row>
    <row r="32" spans="1:4" x14ac:dyDescent="0.3">
      <c r="A32" s="66"/>
      <c r="B32" s="102"/>
      <c r="C32" s="82"/>
      <c r="D32" s="83" t="str">
        <f t="shared" si="1"/>
        <v/>
      </c>
    </row>
    <row r="33" spans="1:4" x14ac:dyDescent="0.3">
      <c r="A33" s="66"/>
      <c r="B33" s="102"/>
      <c r="C33" s="82"/>
      <c r="D33" s="83" t="str">
        <f t="shared" si="1"/>
        <v/>
      </c>
    </row>
    <row r="34" spans="1:4" x14ac:dyDescent="0.3">
      <c r="A34" s="66"/>
      <c r="B34" s="102"/>
      <c r="C34" s="82"/>
      <c r="D34" s="83" t="str">
        <f t="shared" si="1"/>
        <v/>
      </c>
    </row>
    <row r="35" spans="1:4" x14ac:dyDescent="0.3">
      <c r="A35" s="66"/>
      <c r="B35" s="102"/>
      <c r="C35" s="82"/>
      <c r="D35" s="83" t="str">
        <f t="shared" si="1"/>
        <v/>
      </c>
    </row>
    <row r="36" spans="1:4" x14ac:dyDescent="0.3">
      <c r="A36" s="66"/>
      <c r="B36" s="102"/>
      <c r="C36" s="82"/>
      <c r="D36" s="83" t="str">
        <f t="shared" si="1"/>
        <v/>
      </c>
    </row>
    <row r="37" spans="1:4" x14ac:dyDescent="0.3">
      <c r="A37" s="66"/>
      <c r="B37" s="102"/>
      <c r="C37" s="82"/>
      <c r="D37" s="83" t="str">
        <f t="shared" si="1"/>
        <v/>
      </c>
    </row>
    <row r="38" spans="1:4" x14ac:dyDescent="0.3">
      <c r="A38" s="66"/>
      <c r="B38" s="102"/>
      <c r="C38" s="82"/>
      <c r="D38" s="83" t="str">
        <f t="shared" si="1"/>
        <v/>
      </c>
    </row>
    <row r="39" spans="1:4" x14ac:dyDescent="0.3">
      <c r="A39" s="66"/>
      <c r="B39" s="102"/>
      <c r="C39" s="82"/>
      <c r="D39" s="83" t="str">
        <f t="shared" si="1"/>
        <v/>
      </c>
    </row>
    <row r="40" spans="1:4" x14ac:dyDescent="0.3">
      <c r="A40" s="119" t="s">
        <v>272</v>
      </c>
      <c r="B40" s="120"/>
      <c r="C40" s="98"/>
      <c r="D40" s="81" t="e">
        <f>AVERAGE(D41:D65)</f>
        <v>#DIV/0!</v>
      </c>
    </row>
    <row r="41" spans="1:4" x14ac:dyDescent="0.3">
      <c r="A41" s="66"/>
      <c r="B41" s="102"/>
      <c r="C41" s="82"/>
      <c r="D41" s="83" t="str">
        <f t="shared" si="1"/>
        <v/>
      </c>
    </row>
    <row r="42" spans="1:4" x14ac:dyDescent="0.3">
      <c r="A42" s="66"/>
      <c r="B42" s="102"/>
      <c r="C42" s="82"/>
      <c r="D42" s="83" t="str">
        <f t="shared" si="1"/>
        <v/>
      </c>
    </row>
    <row r="43" spans="1:4" x14ac:dyDescent="0.3">
      <c r="A43" s="66"/>
      <c r="B43" s="102"/>
      <c r="C43" s="82"/>
      <c r="D43" s="83" t="str">
        <f t="shared" si="1"/>
        <v/>
      </c>
    </row>
    <row r="44" spans="1:4" x14ac:dyDescent="0.3">
      <c r="A44" s="66"/>
      <c r="B44" s="102"/>
      <c r="C44" s="82"/>
      <c r="D44" s="83" t="str">
        <f t="shared" si="1"/>
        <v/>
      </c>
    </row>
    <row r="45" spans="1:4" x14ac:dyDescent="0.3">
      <c r="A45" s="66"/>
      <c r="B45" s="102"/>
      <c r="C45" s="82"/>
      <c r="D45" s="83" t="str">
        <f t="shared" si="1"/>
        <v/>
      </c>
    </row>
    <row r="46" spans="1:4" x14ac:dyDescent="0.3">
      <c r="A46" s="66"/>
      <c r="B46" s="102"/>
      <c r="C46" s="82"/>
      <c r="D46" s="83" t="str">
        <f t="shared" ref="D46:D65" si="2">IF(C46="","",C46*1.1)</f>
        <v/>
      </c>
    </row>
    <row r="47" spans="1:4" x14ac:dyDescent="0.3">
      <c r="A47" s="66"/>
      <c r="B47" s="102"/>
      <c r="C47" s="82"/>
      <c r="D47" s="83" t="str">
        <f t="shared" si="2"/>
        <v/>
      </c>
    </row>
    <row r="48" spans="1:4" x14ac:dyDescent="0.3">
      <c r="A48" s="66"/>
      <c r="B48" s="102"/>
      <c r="C48" s="82"/>
      <c r="D48" s="83" t="str">
        <f t="shared" si="2"/>
        <v/>
      </c>
    </row>
    <row r="49" spans="1:4" x14ac:dyDescent="0.3">
      <c r="A49" s="66"/>
      <c r="B49" s="102"/>
      <c r="C49" s="82"/>
      <c r="D49" s="83" t="str">
        <f t="shared" si="2"/>
        <v/>
      </c>
    </row>
    <row r="50" spans="1:4" x14ac:dyDescent="0.3">
      <c r="A50" s="66"/>
      <c r="B50" s="102"/>
      <c r="C50" s="82"/>
      <c r="D50" s="83" t="str">
        <f t="shared" si="2"/>
        <v/>
      </c>
    </row>
    <row r="51" spans="1:4" x14ac:dyDescent="0.3">
      <c r="A51" s="66"/>
      <c r="B51" s="102"/>
      <c r="C51" s="82"/>
      <c r="D51" s="83" t="str">
        <f t="shared" si="2"/>
        <v/>
      </c>
    </row>
    <row r="52" spans="1:4" x14ac:dyDescent="0.3">
      <c r="A52" s="66"/>
      <c r="B52" s="102"/>
      <c r="C52" s="82"/>
      <c r="D52" s="83" t="str">
        <f t="shared" si="2"/>
        <v/>
      </c>
    </row>
    <row r="53" spans="1:4" x14ac:dyDescent="0.3">
      <c r="A53" s="66"/>
      <c r="B53" s="102"/>
      <c r="C53" s="82"/>
      <c r="D53" s="83" t="str">
        <f t="shared" si="2"/>
        <v/>
      </c>
    </row>
    <row r="54" spans="1:4" x14ac:dyDescent="0.3">
      <c r="A54" s="66"/>
      <c r="B54" s="102"/>
      <c r="C54" s="82"/>
      <c r="D54" s="83" t="str">
        <f t="shared" si="2"/>
        <v/>
      </c>
    </row>
    <row r="55" spans="1:4" x14ac:dyDescent="0.3">
      <c r="A55" s="66"/>
      <c r="B55" s="102"/>
      <c r="C55" s="82"/>
      <c r="D55" s="83" t="str">
        <f t="shared" si="2"/>
        <v/>
      </c>
    </row>
    <row r="56" spans="1:4" x14ac:dyDescent="0.3">
      <c r="A56" s="66"/>
      <c r="B56" s="102"/>
      <c r="C56" s="82"/>
      <c r="D56" s="83" t="str">
        <f t="shared" si="2"/>
        <v/>
      </c>
    </row>
    <row r="57" spans="1:4" x14ac:dyDescent="0.3">
      <c r="A57" s="66"/>
      <c r="B57" s="102"/>
      <c r="C57" s="82"/>
      <c r="D57" s="83" t="str">
        <f t="shared" si="2"/>
        <v/>
      </c>
    </row>
    <row r="58" spans="1:4" x14ac:dyDescent="0.3">
      <c r="A58" s="66"/>
      <c r="B58" s="102"/>
      <c r="C58" s="82"/>
      <c r="D58" s="83" t="str">
        <f t="shared" si="2"/>
        <v/>
      </c>
    </row>
    <row r="59" spans="1:4" x14ac:dyDescent="0.3">
      <c r="A59" s="66"/>
      <c r="B59" s="102"/>
      <c r="C59" s="82"/>
      <c r="D59" s="83" t="str">
        <f t="shared" si="2"/>
        <v/>
      </c>
    </row>
    <row r="60" spans="1:4" x14ac:dyDescent="0.3">
      <c r="A60" s="66"/>
      <c r="B60" s="102"/>
      <c r="C60" s="82"/>
      <c r="D60" s="83" t="str">
        <f t="shared" si="2"/>
        <v/>
      </c>
    </row>
    <row r="61" spans="1:4" x14ac:dyDescent="0.3">
      <c r="A61" s="66"/>
      <c r="B61" s="102"/>
      <c r="C61" s="82"/>
      <c r="D61" s="83" t="str">
        <f t="shared" si="2"/>
        <v/>
      </c>
    </row>
    <row r="62" spans="1:4" x14ac:dyDescent="0.3">
      <c r="A62" s="66"/>
      <c r="B62" s="102"/>
      <c r="C62" s="82"/>
      <c r="D62" s="83" t="str">
        <f t="shared" si="2"/>
        <v/>
      </c>
    </row>
    <row r="63" spans="1:4" x14ac:dyDescent="0.3">
      <c r="A63" s="66"/>
      <c r="B63" s="102"/>
      <c r="C63" s="82"/>
      <c r="D63" s="83" t="str">
        <f t="shared" si="2"/>
        <v/>
      </c>
    </row>
    <row r="64" spans="1:4" x14ac:dyDescent="0.3">
      <c r="A64" s="66"/>
      <c r="B64" s="102"/>
      <c r="C64" s="82"/>
      <c r="D64" s="83" t="str">
        <f t="shared" si="2"/>
        <v/>
      </c>
    </row>
    <row r="65" spans="1:4" x14ac:dyDescent="0.3">
      <c r="A65" s="66"/>
      <c r="B65" s="102"/>
      <c r="C65" s="82"/>
      <c r="D65" s="83" t="str">
        <f t="shared" si="2"/>
        <v/>
      </c>
    </row>
    <row r="66" spans="1:4" x14ac:dyDescent="0.3">
      <c r="A66" s="88" t="s">
        <v>273</v>
      </c>
      <c r="B66" s="98"/>
      <c r="C66" s="98"/>
      <c r="D66" s="81" t="e">
        <f>AVERAGE(D67:D89)</f>
        <v>#DIV/0!</v>
      </c>
    </row>
    <row r="67" spans="1:4" x14ac:dyDescent="0.3">
      <c r="A67" s="126" t="s">
        <v>54</v>
      </c>
      <c r="B67" s="121"/>
      <c r="C67" s="125"/>
      <c r="D67" s="123"/>
    </row>
    <row r="68" spans="1:4" x14ac:dyDescent="0.3">
      <c r="A68" s="66"/>
      <c r="B68" s="117"/>
      <c r="C68" s="82"/>
      <c r="D68" s="83" t="str">
        <f t="shared" ref="D68:D89" si="3">IF(C68="","",C68*1.1)</f>
        <v/>
      </c>
    </row>
    <row r="69" spans="1:4" x14ac:dyDescent="0.3">
      <c r="A69" s="66"/>
      <c r="B69" s="117"/>
      <c r="C69" s="82"/>
      <c r="D69" s="83" t="str">
        <f t="shared" si="3"/>
        <v/>
      </c>
    </row>
    <row r="70" spans="1:4" x14ac:dyDescent="0.3">
      <c r="A70" s="66"/>
      <c r="B70" s="117"/>
      <c r="C70" s="82"/>
      <c r="D70" s="83" t="str">
        <f t="shared" si="3"/>
        <v/>
      </c>
    </row>
    <row r="71" spans="1:4" x14ac:dyDescent="0.3">
      <c r="A71" s="66"/>
      <c r="B71" s="117"/>
      <c r="C71" s="82"/>
      <c r="D71" s="83" t="str">
        <f t="shared" si="3"/>
        <v/>
      </c>
    </row>
    <row r="72" spans="1:4" x14ac:dyDescent="0.3">
      <c r="A72" s="66"/>
      <c r="B72" s="117"/>
      <c r="C72" s="82"/>
      <c r="D72" s="83" t="str">
        <f t="shared" si="3"/>
        <v/>
      </c>
    </row>
    <row r="73" spans="1:4" x14ac:dyDescent="0.3">
      <c r="A73" s="66"/>
      <c r="B73" s="117"/>
      <c r="C73" s="82"/>
      <c r="D73" s="83" t="str">
        <f t="shared" si="3"/>
        <v/>
      </c>
    </row>
    <row r="74" spans="1:4" x14ac:dyDescent="0.3">
      <c r="A74" s="66"/>
      <c r="B74" s="117"/>
      <c r="C74" s="82"/>
      <c r="D74" s="83" t="str">
        <f t="shared" si="3"/>
        <v/>
      </c>
    </row>
    <row r="75" spans="1:4" x14ac:dyDescent="0.3">
      <c r="A75" s="66"/>
      <c r="B75" s="117"/>
      <c r="C75" s="82"/>
      <c r="D75" s="83" t="str">
        <f t="shared" si="3"/>
        <v/>
      </c>
    </row>
    <row r="76" spans="1:4" x14ac:dyDescent="0.3">
      <c r="A76" s="66"/>
      <c r="B76" s="117"/>
      <c r="C76" s="82"/>
      <c r="D76" s="83" t="str">
        <f t="shared" si="3"/>
        <v/>
      </c>
    </row>
    <row r="77" spans="1:4" x14ac:dyDescent="0.3">
      <c r="A77" s="66"/>
      <c r="B77" s="117"/>
      <c r="C77" s="82"/>
      <c r="D77" s="83" t="str">
        <f t="shared" si="3"/>
        <v/>
      </c>
    </row>
    <row r="78" spans="1:4" x14ac:dyDescent="0.3">
      <c r="A78" s="66"/>
      <c r="B78" s="117"/>
      <c r="C78" s="82"/>
      <c r="D78" s="83" t="str">
        <f t="shared" si="3"/>
        <v/>
      </c>
    </row>
    <row r="79" spans="1:4" x14ac:dyDescent="0.3">
      <c r="A79" s="66"/>
      <c r="B79" s="117"/>
      <c r="C79" s="82"/>
      <c r="D79" s="83" t="str">
        <f t="shared" si="3"/>
        <v/>
      </c>
    </row>
    <row r="80" spans="1:4" x14ac:dyDescent="0.3">
      <c r="A80" s="66"/>
      <c r="B80" s="117"/>
      <c r="C80" s="82"/>
      <c r="D80" s="83" t="str">
        <f t="shared" si="3"/>
        <v/>
      </c>
    </row>
    <row r="81" spans="1:4" x14ac:dyDescent="0.3">
      <c r="A81" s="66"/>
      <c r="B81" s="117"/>
      <c r="C81" s="82"/>
      <c r="D81" s="83" t="str">
        <f t="shared" si="3"/>
        <v/>
      </c>
    </row>
    <row r="82" spans="1:4" x14ac:dyDescent="0.3">
      <c r="A82" s="66"/>
      <c r="B82" s="117"/>
      <c r="C82" s="82"/>
      <c r="D82" s="83" t="str">
        <f t="shared" si="3"/>
        <v/>
      </c>
    </row>
    <row r="83" spans="1:4" x14ac:dyDescent="0.3">
      <c r="A83" s="66"/>
      <c r="B83" s="117"/>
      <c r="C83" s="82"/>
      <c r="D83" s="83" t="str">
        <f t="shared" si="3"/>
        <v/>
      </c>
    </row>
    <row r="84" spans="1:4" x14ac:dyDescent="0.3">
      <c r="A84" s="66"/>
      <c r="B84" s="117"/>
      <c r="C84" s="82"/>
      <c r="D84" s="83" t="str">
        <f t="shared" si="3"/>
        <v/>
      </c>
    </row>
    <row r="85" spans="1:4" x14ac:dyDescent="0.3">
      <c r="A85" s="66"/>
      <c r="B85" s="117"/>
      <c r="C85" s="82"/>
      <c r="D85" s="83" t="str">
        <f t="shared" si="3"/>
        <v/>
      </c>
    </row>
    <row r="86" spans="1:4" x14ac:dyDescent="0.3">
      <c r="A86" s="66"/>
      <c r="B86" s="117"/>
      <c r="C86" s="82"/>
      <c r="D86" s="83" t="str">
        <f t="shared" si="3"/>
        <v/>
      </c>
    </row>
    <row r="87" spans="1:4" x14ac:dyDescent="0.3">
      <c r="A87" s="66"/>
      <c r="B87" s="117"/>
      <c r="C87" s="82"/>
      <c r="D87" s="83" t="str">
        <f t="shared" si="3"/>
        <v/>
      </c>
    </row>
    <row r="88" spans="1:4" x14ac:dyDescent="0.3">
      <c r="A88" s="66"/>
      <c r="B88" s="117"/>
      <c r="C88" s="82"/>
      <c r="D88" s="83" t="str">
        <f t="shared" si="3"/>
        <v/>
      </c>
    </row>
    <row r="89" spans="1:4" x14ac:dyDescent="0.3">
      <c r="A89" s="66"/>
      <c r="B89" s="117"/>
      <c r="C89" s="82"/>
      <c r="D89" s="83" t="str">
        <f t="shared" si="3"/>
        <v/>
      </c>
    </row>
    <row r="90" spans="1:4" x14ac:dyDescent="0.3">
      <c r="A90" s="88" t="s">
        <v>96</v>
      </c>
      <c r="B90" s="98"/>
      <c r="C90" s="98"/>
      <c r="D90" s="81" t="e">
        <f>AVERAGE(D91:D105)</f>
        <v>#DIV/0!</v>
      </c>
    </row>
    <row r="91" spans="1:4" x14ac:dyDescent="0.3">
      <c r="A91" s="100"/>
      <c r="B91" s="102"/>
      <c r="C91" s="82"/>
      <c r="D91" s="83" t="str">
        <f t="shared" ref="D91:D105" si="4">IF(C91="","",C91*1.1)</f>
        <v/>
      </c>
    </row>
    <row r="92" spans="1:4" x14ac:dyDescent="0.3">
      <c r="A92" s="66"/>
      <c r="B92" s="102"/>
      <c r="C92" s="82"/>
      <c r="D92" s="83" t="str">
        <f t="shared" si="4"/>
        <v/>
      </c>
    </row>
    <row r="93" spans="1:4" x14ac:dyDescent="0.3">
      <c r="A93" s="66"/>
      <c r="B93" s="102"/>
      <c r="C93" s="82"/>
      <c r="D93" s="83" t="str">
        <f t="shared" si="4"/>
        <v/>
      </c>
    </row>
    <row r="94" spans="1:4" x14ac:dyDescent="0.3">
      <c r="A94" s="66"/>
      <c r="B94" s="102"/>
      <c r="C94" s="82"/>
      <c r="D94" s="83" t="str">
        <f t="shared" si="4"/>
        <v/>
      </c>
    </row>
    <row r="95" spans="1:4" x14ac:dyDescent="0.3">
      <c r="A95" s="66"/>
      <c r="B95" s="102"/>
      <c r="C95" s="82"/>
      <c r="D95" s="83" t="str">
        <f t="shared" si="4"/>
        <v/>
      </c>
    </row>
    <row r="96" spans="1:4" x14ac:dyDescent="0.3">
      <c r="A96" s="66"/>
      <c r="B96" s="102"/>
      <c r="C96" s="82"/>
      <c r="D96" s="83" t="str">
        <f t="shared" si="4"/>
        <v/>
      </c>
    </row>
    <row r="97" spans="1:4" x14ac:dyDescent="0.3">
      <c r="A97" s="66"/>
      <c r="B97" s="109"/>
      <c r="C97" s="82"/>
      <c r="D97" s="83" t="str">
        <f t="shared" si="4"/>
        <v/>
      </c>
    </row>
    <row r="98" spans="1:4" x14ac:dyDescent="0.3">
      <c r="A98" s="66"/>
      <c r="B98" s="102"/>
      <c r="C98" s="82"/>
      <c r="D98" s="83" t="str">
        <f t="shared" si="4"/>
        <v/>
      </c>
    </row>
    <row r="99" spans="1:4" x14ac:dyDescent="0.3">
      <c r="A99" s="66"/>
      <c r="B99" s="102"/>
      <c r="C99" s="82"/>
      <c r="D99" s="83" t="str">
        <f t="shared" si="4"/>
        <v/>
      </c>
    </row>
    <row r="100" spans="1:4" x14ac:dyDescent="0.3">
      <c r="A100" s="66"/>
      <c r="B100" s="102"/>
      <c r="C100" s="82"/>
      <c r="D100" s="83" t="str">
        <f t="shared" si="4"/>
        <v/>
      </c>
    </row>
    <row r="101" spans="1:4" x14ac:dyDescent="0.3">
      <c r="A101" s="66"/>
      <c r="B101" s="102"/>
      <c r="C101" s="82"/>
      <c r="D101" s="83" t="str">
        <f t="shared" si="4"/>
        <v/>
      </c>
    </row>
    <row r="102" spans="1:4" x14ac:dyDescent="0.3">
      <c r="A102" s="66"/>
      <c r="B102" s="102"/>
      <c r="C102" s="82"/>
      <c r="D102" s="83" t="str">
        <f t="shared" si="4"/>
        <v/>
      </c>
    </row>
    <row r="103" spans="1:4" x14ac:dyDescent="0.3">
      <c r="A103" s="66"/>
      <c r="B103" s="102"/>
      <c r="C103" s="82"/>
      <c r="D103" s="83" t="str">
        <f t="shared" si="4"/>
        <v/>
      </c>
    </row>
    <row r="104" spans="1:4" x14ac:dyDescent="0.3">
      <c r="A104" s="66"/>
      <c r="B104" s="102"/>
      <c r="C104" s="82"/>
      <c r="D104" s="83" t="str">
        <f t="shared" si="4"/>
        <v/>
      </c>
    </row>
    <row r="105" spans="1:4" x14ac:dyDescent="0.3">
      <c r="A105" s="66"/>
      <c r="B105" s="102"/>
      <c r="C105" s="82"/>
      <c r="D105" s="83" t="str">
        <f t="shared" si="4"/>
        <v/>
      </c>
    </row>
  </sheetData>
  <sheetProtection sheet="1" objects="1" scenarios="1"/>
  <mergeCells count="5">
    <mergeCell ref="A1:D1"/>
    <mergeCell ref="A2:D2"/>
    <mergeCell ref="A3:D3"/>
    <mergeCell ref="A4:D4"/>
    <mergeCell ref="A5:D5"/>
  </mergeCells>
  <dataValidations count="2">
    <dataValidation type="custom" allowBlank="1" showInputMessage="1" showErrorMessage="1" error="Cette cellule doit contenir un nombre." sqref="B41:B65 B10:B39 B68:B105 B8" xr:uid="{3E154866-C124-4DB1-ACD9-810065556AC3}">
      <formula1>ISNUMBER(B8)</formula1>
    </dataValidation>
    <dataValidation type="custom" allowBlank="1" showInputMessage="1" showErrorMessage="1" error="La cellule doit contenir un nombre." sqref="C41:C65 C10:C39 C68:C105 C8" xr:uid="{8B06EC4C-CC55-4D26-AA4E-DF105164D641}">
      <formula1>ISNUMBER(C8)</formula1>
    </dataValidation>
  </dataValidations>
  <pageMargins left="0.70866141732283472" right="0.70866141732283472" top="0.74803149606299213" bottom="0.74803149606299213" header="0.31496062992125984" footer="0.31496062992125984"/>
  <pageSetup paperSize="9" scale="70" orientation="portrait" r:id="rId1"/>
  <headerFooter>
    <oddFooter>&amp;CMarché 25SCE008M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250"/>
  <sheetViews>
    <sheetView topLeftCell="A2" zoomScale="85" zoomScaleNormal="85" workbookViewId="0">
      <selection activeCell="A20" sqref="A20"/>
    </sheetView>
  </sheetViews>
  <sheetFormatPr baseColWidth="10" defaultColWidth="11.44140625" defaultRowHeight="14.4" x14ac:dyDescent="0.3"/>
  <cols>
    <col min="1" max="1" width="42.77734375" style="2" customWidth="1"/>
    <col min="2" max="3" width="29.33203125" style="72" customWidth="1"/>
    <col min="4" max="5" width="16.6640625" style="72" customWidth="1"/>
    <col min="6" max="16384" width="11.44140625" style="72"/>
  </cols>
  <sheetData>
    <row r="1" spans="1:17" ht="25.8" x14ac:dyDescent="0.5">
      <c r="A1" s="211" t="str">
        <f>'Page de garde'!$A$4</f>
        <v>Restauration du Campus d'Evry-Courcouronnes</v>
      </c>
      <c r="B1" s="211"/>
      <c r="C1" s="211"/>
      <c r="D1" s="211"/>
      <c r="E1" s="211"/>
      <c r="F1" s="71"/>
      <c r="G1" s="71"/>
      <c r="H1" s="71"/>
      <c r="I1" s="71"/>
      <c r="J1" s="71"/>
      <c r="K1" s="71"/>
    </row>
    <row r="2" spans="1:17" ht="25.8" x14ac:dyDescent="0.5">
      <c r="A2" s="212" t="str">
        <f>'Page de garde'!$A$14</f>
        <v>PRESTATAIRE 1</v>
      </c>
      <c r="B2" s="212"/>
      <c r="C2" s="212"/>
      <c r="D2" s="212"/>
      <c r="E2" s="212"/>
      <c r="F2" s="71"/>
      <c r="G2" s="71"/>
      <c r="H2" s="71"/>
      <c r="I2" s="71"/>
      <c r="J2" s="71"/>
      <c r="K2" s="71"/>
    </row>
    <row r="3" spans="1:17" ht="25.8" x14ac:dyDescent="0.3">
      <c r="A3" s="213" t="s">
        <v>56</v>
      </c>
      <c r="B3" s="212"/>
      <c r="C3" s="212"/>
      <c r="D3" s="212"/>
      <c r="E3" s="212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spans="1:17" ht="21" customHeight="1" x14ac:dyDescent="0.3">
      <c r="A4" s="202" t="s">
        <v>187</v>
      </c>
      <c r="B4" s="202"/>
      <c r="C4" s="202"/>
      <c r="D4" s="202"/>
      <c r="E4" s="202"/>
    </row>
    <row r="5" spans="1:17" ht="33.6" customHeight="1" x14ac:dyDescent="0.3">
      <c r="A5" s="202" t="s">
        <v>57</v>
      </c>
      <c r="B5" s="202"/>
      <c r="C5" s="202"/>
      <c r="D5" s="202"/>
      <c r="E5" s="202"/>
    </row>
    <row r="6" spans="1:17" ht="39" customHeight="1" x14ac:dyDescent="0.3">
      <c r="A6" s="202" t="s">
        <v>219</v>
      </c>
      <c r="B6" s="202"/>
      <c r="C6" s="202"/>
      <c r="D6" s="202"/>
      <c r="E6" s="202"/>
    </row>
    <row r="7" spans="1:17" ht="35.4" customHeight="1" x14ac:dyDescent="0.3">
      <c r="A7" s="87" t="s">
        <v>58</v>
      </c>
      <c r="B7" s="97" t="s">
        <v>59</v>
      </c>
      <c r="C7" s="97" t="s">
        <v>207</v>
      </c>
      <c r="D7" s="97" t="s">
        <v>60</v>
      </c>
      <c r="E7" s="97" t="s">
        <v>61</v>
      </c>
    </row>
    <row r="8" spans="1:17" x14ac:dyDescent="0.3">
      <c r="A8" s="88" t="s">
        <v>62</v>
      </c>
      <c r="B8" s="159"/>
      <c r="C8" s="159"/>
      <c r="D8" s="160" t="e">
        <f>AVERAGE(D9:D13)</f>
        <v>#DIV/0!</v>
      </c>
      <c r="E8" s="160" t="e">
        <f>AVERAGE(E9:E13)</f>
        <v>#DIV/0!</v>
      </c>
    </row>
    <row r="9" spans="1:17" x14ac:dyDescent="0.3">
      <c r="A9" s="89"/>
      <c r="B9" s="90"/>
      <c r="C9" s="93"/>
      <c r="D9" s="84"/>
      <c r="E9" s="161" t="str">
        <f>IF(D9="","",D9*1.1)</f>
        <v/>
      </c>
    </row>
    <row r="10" spans="1:17" x14ac:dyDescent="0.3">
      <c r="A10" s="89"/>
      <c r="B10" s="90"/>
      <c r="C10" s="93"/>
      <c r="D10" s="84"/>
      <c r="E10" s="161" t="str">
        <f t="shared" ref="E10" si="0">IF(D10="","",D10*1.1)</f>
        <v/>
      </c>
    </row>
    <row r="11" spans="1:17" x14ac:dyDescent="0.3">
      <c r="A11" s="89"/>
      <c r="B11" s="90"/>
      <c r="C11" s="93"/>
      <c r="D11" s="84"/>
      <c r="E11" s="161" t="str">
        <f t="shared" ref="E11" si="1">IF(D11="","",D11*1.1)</f>
        <v/>
      </c>
    </row>
    <row r="12" spans="1:17" x14ac:dyDescent="0.3">
      <c r="A12" s="89"/>
      <c r="B12" s="90"/>
      <c r="C12" s="93"/>
      <c r="D12" s="84"/>
      <c r="E12" s="161" t="str">
        <f t="shared" ref="E12" si="2">IF(D12="","",D12*1.1)</f>
        <v/>
      </c>
    </row>
    <row r="13" spans="1:17" x14ac:dyDescent="0.3">
      <c r="A13" s="91"/>
      <c r="B13" s="90"/>
      <c r="C13" s="93"/>
      <c r="D13" s="84"/>
      <c r="E13" s="161" t="str">
        <f t="shared" ref="E13" si="3">IF(D13="","",D13*1.1)</f>
        <v/>
      </c>
    </row>
    <row r="14" spans="1:17" x14ac:dyDescent="0.3">
      <c r="A14" s="88" t="s">
        <v>214</v>
      </c>
      <c r="B14" s="159"/>
      <c r="C14" s="162"/>
      <c r="D14" s="160" t="e">
        <f>AVERAGE(D15:D19)</f>
        <v>#DIV/0!</v>
      </c>
      <c r="E14" s="160" t="e">
        <f>AVERAGE(E15:E19)</f>
        <v>#DIV/0!</v>
      </c>
    </row>
    <row r="15" spans="1:17" x14ac:dyDescent="0.3">
      <c r="A15" s="91"/>
      <c r="B15" s="90"/>
      <c r="C15" s="93"/>
      <c r="D15" s="84"/>
      <c r="E15" s="161" t="str">
        <f t="shared" ref="E15" si="4">IF(D15="","",D15*1.1)</f>
        <v/>
      </c>
    </row>
    <row r="16" spans="1:17" x14ac:dyDescent="0.3">
      <c r="A16" s="91"/>
      <c r="B16" s="90"/>
      <c r="C16" s="93"/>
      <c r="D16" s="84"/>
      <c r="E16" s="161" t="str">
        <f t="shared" ref="E16" si="5">IF(D16="","",D16*1.1)</f>
        <v/>
      </c>
    </row>
    <row r="17" spans="1:5" x14ac:dyDescent="0.3">
      <c r="A17" s="91"/>
      <c r="B17" s="90"/>
      <c r="C17" s="93"/>
      <c r="D17" s="84"/>
      <c r="E17" s="161" t="str">
        <f t="shared" ref="E17" si="6">IF(D17="","",D17*1.1)</f>
        <v/>
      </c>
    </row>
    <row r="18" spans="1:5" x14ac:dyDescent="0.3">
      <c r="A18" s="91"/>
      <c r="B18" s="90"/>
      <c r="C18" s="93"/>
      <c r="D18" s="84"/>
      <c r="E18" s="161" t="str">
        <f t="shared" ref="E18" si="7">IF(D18="","",D18*1.1)</f>
        <v/>
      </c>
    </row>
    <row r="19" spans="1:5" x14ac:dyDescent="0.3">
      <c r="A19" s="91"/>
      <c r="B19" s="90"/>
      <c r="C19" s="93"/>
      <c r="D19" s="84"/>
      <c r="E19" s="161" t="str">
        <f t="shared" ref="E19" si="8">IF(D19="","",D19*1.1)</f>
        <v/>
      </c>
    </row>
    <row r="20" spans="1:5" x14ac:dyDescent="0.3">
      <c r="A20" s="88" t="s">
        <v>63</v>
      </c>
      <c r="B20" s="159"/>
      <c r="C20" s="159"/>
      <c r="D20" s="160" t="e">
        <f>AVERAGE(D21:D37)</f>
        <v>#DIV/0!</v>
      </c>
      <c r="E20" s="160" t="e">
        <f>AVERAGE(E21:E37)</f>
        <v>#DIV/0!</v>
      </c>
    </row>
    <row r="21" spans="1:5" ht="41.4" x14ac:dyDescent="0.3">
      <c r="A21" s="194" t="s">
        <v>275</v>
      </c>
      <c r="B21" s="195"/>
      <c r="C21" s="195"/>
      <c r="D21" s="84"/>
      <c r="E21" s="161" t="str">
        <f t="shared" ref="E21" si="9">IF(D21="","",D21*1.1)</f>
        <v/>
      </c>
    </row>
    <row r="22" spans="1:5" x14ac:dyDescent="0.3">
      <c r="A22" s="92" t="s">
        <v>64</v>
      </c>
      <c r="B22" s="93"/>
      <c r="C22" s="93"/>
      <c r="D22" s="84"/>
      <c r="E22" s="161" t="str">
        <f t="shared" ref="E22" si="10">IF(D22="","",D22*1.1)</f>
        <v/>
      </c>
    </row>
    <row r="23" spans="1:5" x14ac:dyDescent="0.3">
      <c r="A23" s="92" t="s">
        <v>65</v>
      </c>
      <c r="B23" s="93"/>
      <c r="C23" s="93"/>
      <c r="D23" s="84"/>
      <c r="E23" s="161" t="str">
        <f t="shared" ref="E23" si="11">IF(D23="","",D23*1.1)</f>
        <v/>
      </c>
    </row>
    <row r="24" spans="1:5" x14ac:dyDescent="0.3">
      <c r="A24" s="92" t="s">
        <v>66</v>
      </c>
      <c r="B24" s="93"/>
      <c r="C24" s="93"/>
      <c r="D24" s="84"/>
      <c r="E24" s="161" t="str">
        <f t="shared" ref="E24" si="12">IF(D24="","",D24*1.1)</f>
        <v/>
      </c>
    </row>
    <row r="25" spans="1:5" x14ac:dyDescent="0.3">
      <c r="A25" s="92" t="s">
        <v>67</v>
      </c>
      <c r="B25" s="93"/>
      <c r="C25" s="93"/>
      <c r="D25" s="84"/>
      <c r="E25" s="161" t="str">
        <f t="shared" ref="E25" si="13">IF(D25="","",D25*1.1)</f>
        <v/>
      </c>
    </row>
    <row r="26" spans="1:5" x14ac:dyDescent="0.3">
      <c r="A26" s="92" t="s">
        <v>68</v>
      </c>
      <c r="B26" s="93"/>
      <c r="C26" s="93"/>
      <c r="D26" s="84"/>
      <c r="E26" s="161" t="str">
        <f t="shared" ref="E26" si="14">IF(D26="","",D26*1.1)</f>
        <v/>
      </c>
    </row>
    <row r="27" spans="1:5" x14ac:dyDescent="0.3">
      <c r="A27" s="92" t="s">
        <v>69</v>
      </c>
      <c r="B27" s="93"/>
      <c r="C27" s="93"/>
      <c r="D27" s="84"/>
      <c r="E27" s="161" t="str">
        <f t="shared" ref="E27" si="15">IF(D27="","",D27*1.1)</f>
        <v/>
      </c>
    </row>
    <row r="28" spans="1:5" x14ac:dyDescent="0.3">
      <c r="A28" s="92" t="s">
        <v>70</v>
      </c>
      <c r="B28" s="93"/>
      <c r="C28" s="93"/>
      <c r="D28" s="84"/>
      <c r="E28" s="161" t="str">
        <f t="shared" ref="E28" si="16">IF(D28="","",D28*1.1)</f>
        <v/>
      </c>
    </row>
    <row r="29" spans="1:5" x14ac:dyDescent="0.3">
      <c r="A29" s="92" t="s">
        <v>71</v>
      </c>
      <c r="B29" s="93"/>
      <c r="C29" s="93"/>
      <c r="D29" s="84"/>
      <c r="E29" s="161" t="str">
        <f t="shared" ref="E29" si="17">IF(D29="","",D29*1.1)</f>
        <v/>
      </c>
    </row>
    <row r="30" spans="1:5" x14ac:dyDescent="0.3">
      <c r="A30" s="91"/>
      <c r="B30" s="93"/>
      <c r="C30" s="93"/>
      <c r="D30" s="84"/>
      <c r="E30" s="161" t="str">
        <f t="shared" ref="E30" si="18">IF(D30="","",D30*1.1)</f>
        <v/>
      </c>
    </row>
    <row r="31" spans="1:5" x14ac:dyDescent="0.3">
      <c r="A31" s="91"/>
      <c r="B31" s="93"/>
      <c r="C31" s="93"/>
      <c r="D31" s="84"/>
      <c r="E31" s="161" t="str">
        <f t="shared" ref="E31" si="19">IF(D31="","",D31*1.1)</f>
        <v/>
      </c>
    </row>
    <row r="32" spans="1:5" x14ac:dyDescent="0.3">
      <c r="A32" s="91"/>
      <c r="B32" s="93"/>
      <c r="C32" s="93"/>
      <c r="D32" s="84"/>
      <c r="E32" s="161" t="str">
        <f t="shared" ref="E32" si="20">IF(D32="","",D32*1.1)</f>
        <v/>
      </c>
    </row>
    <row r="33" spans="1:5" x14ac:dyDescent="0.3">
      <c r="A33" s="91"/>
      <c r="B33" s="93"/>
      <c r="C33" s="93"/>
      <c r="D33" s="84"/>
      <c r="E33" s="161" t="str">
        <f t="shared" ref="E33" si="21">IF(D33="","",D33*1.1)</f>
        <v/>
      </c>
    </row>
    <row r="34" spans="1:5" x14ac:dyDescent="0.3">
      <c r="A34" s="91"/>
      <c r="B34" s="93"/>
      <c r="C34" s="93"/>
      <c r="D34" s="84"/>
      <c r="E34" s="161" t="str">
        <f t="shared" ref="E34" si="22">IF(D34="","",D34*1.1)</f>
        <v/>
      </c>
    </row>
    <row r="35" spans="1:5" x14ac:dyDescent="0.3">
      <c r="A35" s="91"/>
      <c r="B35" s="93"/>
      <c r="C35" s="93"/>
      <c r="D35" s="84"/>
      <c r="E35" s="161" t="str">
        <f t="shared" ref="E35" si="23">IF(D35="","",D35*1.1)</f>
        <v/>
      </c>
    </row>
    <row r="36" spans="1:5" x14ac:dyDescent="0.3">
      <c r="A36" s="91"/>
      <c r="B36" s="93"/>
      <c r="C36" s="93"/>
      <c r="D36" s="84"/>
      <c r="E36" s="161" t="str">
        <f t="shared" ref="E36" si="24">IF(D36="","",D36*1.1)</f>
        <v/>
      </c>
    </row>
    <row r="37" spans="1:5" x14ac:dyDescent="0.3">
      <c r="A37" s="91"/>
      <c r="B37" s="93"/>
      <c r="C37" s="93"/>
      <c r="D37" s="84"/>
      <c r="E37" s="161" t="str">
        <f t="shared" ref="E37" si="25">IF(D37="","",D37*1.1)</f>
        <v/>
      </c>
    </row>
    <row r="38" spans="1:5" x14ac:dyDescent="0.3">
      <c r="A38" s="88" t="s">
        <v>72</v>
      </c>
      <c r="B38" s="159"/>
      <c r="C38" s="159"/>
      <c r="D38" s="160" t="e">
        <f>AVERAGE(D39:D55)</f>
        <v>#DIV/0!</v>
      </c>
      <c r="E38" s="160" t="e">
        <f>AVERAGE(E39:E55)</f>
        <v>#DIV/0!</v>
      </c>
    </row>
    <row r="39" spans="1:5" x14ac:dyDescent="0.3">
      <c r="A39" s="92" t="s">
        <v>73</v>
      </c>
      <c r="B39" s="90"/>
      <c r="C39" s="93"/>
      <c r="D39" s="84"/>
      <c r="E39" s="161" t="str">
        <f t="shared" ref="E39" si="26">IF(D39="","",D39*1.1)</f>
        <v/>
      </c>
    </row>
    <row r="40" spans="1:5" x14ac:dyDescent="0.3">
      <c r="A40" s="92" t="s">
        <v>74</v>
      </c>
      <c r="B40" s="90"/>
      <c r="C40" s="93"/>
      <c r="D40" s="84"/>
      <c r="E40" s="161" t="str">
        <f t="shared" ref="E40" si="27">IF(D40="","",D40*1.1)</f>
        <v/>
      </c>
    </row>
    <row r="41" spans="1:5" x14ac:dyDescent="0.3">
      <c r="A41" s="92" t="s">
        <v>75</v>
      </c>
      <c r="B41" s="90"/>
      <c r="C41" s="93"/>
      <c r="D41" s="84"/>
      <c r="E41" s="161" t="str">
        <f t="shared" ref="E41" si="28">IF(D41="","",D41*1.1)</f>
        <v/>
      </c>
    </row>
    <row r="42" spans="1:5" x14ac:dyDescent="0.3">
      <c r="A42" s="92" t="s">
        <v>76</v>
      </c>
      <c r="B42" s="90"/>
      <c r="C42" s="93"/>
      <c r="D42" s="84"/>
      <c r="E42" s="161" t="str">
        <f t="shared" ref="E42" si="29">IF(D42="","",D42*1.1)</f>
        <v/>
      </c>
    </row>
    <row r="43" spans="1:5" x14ac:dyDescent="0.3">
      <c r="A43" s="92" t="s">
        <v>77</v>
      </c>
      <c r="B43" s="90"/>
      <c r="C43" s="93"/>
      <c r="D43" s="84"/>
      <c r="E43" s="161" t="str">
        <f t="shared" ref="E43" si="30">IF(D43="","",D43*1.1)</f>
        <v/>
      </c>
    </row>
    <row r="44" spans="1:5" x14ac:dyDescent="0.3">
      <c r="A44" s="92" t="s">
        <v>78</v>
      </c>
      <c r="B44" s="90"/>
      <c r="C44" s="93"/>
      <c r="D44" s="84"/>
      <c r="E44" s="161" t="str">
        <f t="shared" ref="E44" si="31">IF(D44="","",D44*1.1)</f>
        <v/>
      </c>
    </row>
    <row r="45" spans="1:5" x14ac:dyDescent="0.3">
      <c r="A45" s="92" t="s">
        <v>79</v>
      </c>
      <c r="B45" s="90"/>
      <c r="C45" s="93"/>
      <c r="D45" s="84"/>
      <c r="E45" s="161" t="str">
        <f t="shared" ref="E45" si="32">IF(D45="","",D45*1.1)</f>
        <v/>
      </c>
    </row>
    <row r="46" spans="1:5" x14ac:dyDescent="0.3">
      <c r="A46" s="92" t="s">
        <v>80</v>
      </c>
      <c r="B46" s="90"/>
      <c r="C46" s="93"/>
      <c r="D46" s="84"/>
      <c r="E46" s="161" t="str">
        <f t="shared" ref="E46" si="33">IF(D46="","",D46*1.1)</f>
        <v/>
      </c>
    </row>
    <row r="47" spans="1:5" x14ac:dyDescent="0.3">
      <c r="A47" s="92" t="s">
        <v>81</v>
      </c>
      <c r="B47" s="90"/>
      <c r="C47" s="93"/>
      <c r="D47" s="84"/>
      <c r="E47" s="161" t="str">
        <f t="shared" ref="E47" si="34">IF(D47="","",D47*1.1)</f>
        <v/>
      </c>
    </row>
    <row r="48" spans="1:5" x14ac:dyDescent="0.3">
      <c r="A48" s="92" t="s">
        <v>82</v>
      </c>
      <c r="B48" s="90"/>
      <c r="C48" s="93"/>
      <c r="D48" s="84"/>
      <c r="E48" s="161" t="str">
        <f t="shared" ref="E48" si="35">IF(D48="","",D48*1.1)</f>
        <v/>
      </c>
    </row>
    <row r="49" spans="1:5" x14ac:dyDescent="0.3">
      <c r="A49" s="92" t="s">
        <v>83</v>
      </c>
      <c r="B49" s="90"/>
      <c r="C49" s="93"/>
      <c r="D49" s="84"/>
      <c r="E49" s="161" t="str">
        <f t="shared" ref="E49" si="36">IF(D49="","",D49*1.1)</f>
        <v/>
      </c>
    </row>
    <row r="50" spans="1:5" x14ac:dyDescent="0.3">
      <c r="A50" s="91"/>
      <c r="B50" s="90"/>
      <c r="C50" s="93"/>
      <c r="D50" s="84"/>
      <c r="E50" s="161" t="str">
        <f t="shared" ref="E50" si="37">IF(D50="","",D50*1.1)</f>
        <v/>
      </c>
    </row>
    <row r="51" spans="1:5" x14ac:dyDescent="0.3">
      <c r="A51" s="91"/>
      <c r="B51" s="90"/>
      <c r="C51" s="93"/>
      <c r="D51" s="84"/>
      <c r="E51" s="161" t="str">
        <f t="shared" ref="E51" si="38">IF(D51="","",D51*1.1)</f>
        <v/>
      </c>
    </row>
    <row r="52" spans="1:5" x14ac:dyDescent="0.3">
      <c r="A52" s="91"/>
      <c r="B52" s="90"/>
      <c r="C52" s="93"/>
      <c r="D52" s="84"/>
      <c r="E52" s="161" t="str">
        <f t="shared" ref="E52" si="39">IF(D52="","",D52*1.1)</f>
        <v/>
      </c>
    </row>
    <row r="53" spans="1:5" x14ac:dyDescent="0.3">
      <c r="A53" s="91"/>
      <c r="B53" s="90"/>
      <c r="C53" s="93"/>
      <c r="D53" s="84"/>
      <c r="E53" s="161" t="str">
        <f t="shared" ref="E53" si="40">IF(D53="","",D53*1.1)</f>
        <v/>
      </c>
    </row>
    <row r="54" spans="1:5" x14ac:dyDescent="0.3">
      <c r="A54" s="91"/>
      <c r="B54" s="90"/>
      <c r="C54" s="93"/>
      <c r="D54" s="84"/>
      <c r="E54" s="161" t="str">
        <f t="shared" ref="E54" si="41">IF(D54="","",D54*1.1)</f>
        <v/>
      </c>
    </row>
    <row r="55" spans="1:5" x14ac:dyDescent="0.3">
      <c r="A55" s="91"/>
      <c r="B55" s="90"/>
      <c r="C55" s="93"/>
      <c r="D55" s="84"/>
      <c r="E55" s="161" t="str">
        <f t="shared" ref="E55" si="42">IF(D55="","",D55*1.1)</f>
        <v/>
      </c>
    </row>
    <row r="56" spans="1:5" x14ac:dyDescent="0.3">
      <c r="A56" s="88" t="s">
        <v>84</v>
      </c>
      <c r="B56" s="159"/>
      <c r="C56" s="159"/>
      <c r="D56" s="160" t="e">
        <f>AVERAGE(D57:D95)</f>
        <v>#DIV/0!</v>
      </c>
      <c r="E56" s="160" t="e">
        <f>AVERAGE(E57:E95)</f>
        <v>#DIV/0!</v>
      </c>
    </row>
    <row r="57" spans="1:5" x14ac:dyDescent="0.3">
      <c r="A57" s="92" t="s">
        <v>85</v>
      </c>
      <c r="B57" s="93"/>
      <c r="C57" s="93"/>
      <c r="D57" s="84"/>
      <c r="E57" s="161" t="str">
        <f t="shared" ref="E57" si="43">IF(D57="","",D57*1.1)</f>
        <v/>
      </c>
    </row>
    <row r="58" spans="1:5" x14ac:dyDescent="0.3">
      <c r="A58" s="92" t="s">
        <v>86</v>
      </c>
      <c r="B58" s="93"/>
      <c r="C58" s="93"/>
      <c r="D58" s="84"/>
      <c r="E58" s="161" t="str">
        <f t="shared" ref="E58" si="44">IF(D58="","",D58*1.1)</f>
        <v/>
      </c>
    </row>
    <row r="59" spans="1:5" x14ac:dyDescent="0.3">
      <c r="A59" s="92" t="s">
        <v>87</v>
      </c>
      <c r="B59" s="93"/>
      <c r="C59" s="93"/>
      <c r="D59" s="84"/>
      <c r="E59" s="161" t="str">
        <f t="shared" ref="E59" si="45">IF(D59="","",D59*1.1)</f>
        <v/>
      </c>
    </row>
    <row r="60" spans="1:5" x14ac:dyDescent="0.3">
      <c r="A60" s="91"/>
      <c r="B60" s="93"/>
      <c r="C60" s="93"/>
      <c r="D60" s="84"/>
      <c r="E60" s="161" t="str">
        <f t="shared" ref="E60" si="46">IF(D60="","",D60*1.1)</f>
        <v/>
      </c>
    </row>
    <row r="61" spans="1:5" x14ac:dyDescent="0.3">
      <c r="A61" s="91"/>
      <c r="B61" s="93"/>
      <c r="C61" s="93"/>
      <c r="D61" s="84"/>
      <c r="E61" s="161" t="str">
        <f t="shared" ref="E61" si="47">IF(D61="","",D61*1.1)</f>
        <v/>
      </c>
    </row>
    <row r="62" spans="1:5" x14ac:dyDescent="0.3">
      <c r="A62" s="91"/>
      <c r="B62" s="93"/>
      <c r="C62" s="93"/>
      <c r="D62" s="84"/>
      <c r="E62" s="161" t="str">
        <f t="shared" ref="E62" si="48">IF(D62="","",D62*1.1)</f>
        <v/>
      </c>
    </row>
    <row r="63" spans="1:5" x14ac:dyDescent="0.3">
      <c r="A63" s="91"/>
      <c r="B63" s="93"/>
      <c r="C63" s="93"/>
      <c r="D63" s="84"/>
      <c r="E63" s="161" t="str">
        <f t="shared" ref="E63" si="49">IF(D63="","",D63*1.1)</f>
        <v/>
      </c>
    </row>
    <row r="64" spans="1:5" x14ac:dyDescent="0.3">
      <c r="A64" s="91"/>
      <c r="B64" s="93"/>
      <c r="C64" s="93"/>
      <c r="D64" s="84"/>
      <c r="E64" s="161" t="str">
        <f t="shared" ref="E64" si="50">IF(D64="","",D64*1.1)</f>
        <v/>
      </c>
    </row>
    <row r="65" spans="1:5" x14ac:dyDescent="0.3">
      <c r="A65" s="91"/>
      <c r="B65" s="93"/>
      <c r="C65" s="93"/>
      <c r="D65" s="84"/>
      <c r="E65" s="161" t="str">
        <f t="shared" ref="E65" si="51">IF(D65="","",D65*1.1)</f>
        <v/>
      </c>
    </row>
    <row r="66" spans="1:5" x14ac:dyDescent="0.3">
      <c r="A66" s="91"/>
      <c r="B66" s="93"/>
      <c r="C66" s="93"/>
      <c r="D66" s="84"/>
      <c r="E66" s="161" t="str">
        <f t="shared" ref="E66" si="52">IF(D66="","",D66*1.1)</f>
        <v/>
      </c>
    </row>
    <row r="67" spans="1:5" x14ac:dyDescent="0.3">
      <c r="A67" s="91"/>
      <c r="B67" s="93"/>
      <c r="C67" s="93"/>
      <c r="D67" s="84"/>
      <c r="E67" s="161" t="str">
        <f t="shared" ref="E67" si="53">IF(D67="","",D67*1.1)</f>
        <v/>
      </c>
    </row>
    <row r="68" spans="1:5" x14ac:dyDescent="0.3">
      <c r="A68" s="91"/>
      <c r="B68" s="93"/>
      <c r="C68" s="93"/>
      <c r="D68" s="84"/>
      <c r="E68" s="161" t="str">
        <f t="shared" ref="E68" si="54">IF(D68="","",D68*1.1)</f>
        <v/>
      </c>
    </row>
    <row r="69" spans="1:5" x14ac:dyDescent="0.3">
      <c r="A69" s="91"/>
      <c r="B69" s="93"/>
      <c r="C69" s="93"/>
      <c r="D69" s="84"/>
      <c r="E69" s="161" t="str">
        <f t="shared" ref="E69" si="55">IF(D69="","",D69*1.1)</f>
        <v/>
      </c>
    </row>
    <row r="70" spans="1:5" x14ac:dyDescent="0.3">
      <c r="A70" s="91"/>
      <c r="B70" s="93"/>
      <c r="C70" s="93"/>
      <c r="D70" s="84"/>
      <c r="E70" s="161" t="str">
        <f t="shared" ref="E70" si="56">IF(D70="","",D70*1.1)</f>
        <v/>
      </c>
    </row>
    <row r="71" spans="1:5" x14ac:dyDescent="0.3">
      <c r="A71" s="91"/>
      <c r="B71" s="93"/>
      <c r="C71" s="93"/>
      <c r="D71" s="84"/>
      <c r="E71" s="161" t="str">
        <f t="shared" ref="E71" si="57">IF(D71="","",D71*1.1)</f>
        <v/>
      </c>
    </row>
    <row r="72" spans="1:5" x14ac:dyDescent="0.3">
      <c r="A72" s="91"/>
      <c r="B72" s="93"/>
      <c r="C72" s="93"/>
      <c r="D72" s="84"/>
      <c r="E72" s="161" t="str">
        <f t="shared" ref="E72" si="58">IF(D72="","",D72*1.1)</f>
        <v/>
      </c>
    </row>
    <row r="73" spans="1:5" x14ac:dyDescent="0.3">
      <c r="A73" s="91"/>
      <c r="B73" s="93"/>
      <c r="C73" s="93"/>
      <c r="D73" s="84"/>
      <c r="E73" s="161" t="str">
        <f t="shared" ref="E73" si="59">IF(D73="","",D73*1.1)</f>
        <v/>
      </c>
    </row>
    <row r="74" spans="1:5" x14ac:dyDescent="0.3">
      <c r="A74" s="91"/>
      <c r="B74" s="93"/>
      <c r="C74" s="93"/>
      <c r="D74" s="84"/>
      <c r="E74" s="161" t="str">
        <f t="shared" ref="E74" si="60">IF(D74="","",D74*1.1)</f>
        <v/>
      </c>
    </row>
    <row r="75" spans="1:5" x14ac:dyDescent="0.3">
      <c r="A75" s="91"/>
      <c r="B75" s="93"/>
      <c r="C75" s="93"/>
      <c r="D75" s="84"/>
      <c r="E75" s="161" t="str">
        <f t="shared" ref="E75" si="61">IF(D75="","",D75*1.1)</f>
        <v/>
      </c>
    </row>
    <row r="76" spans="1:5" x14ac:dyDescent="0.3">
      <c r="A76" s="91"/>
      <c r="B76" s="93"/>
      <c r="C76" s="93"/>
      <c r="D76" s="84"/>
      <c r="E76" s="161" t="str">
        <f t="shared" ref="E76" si="62">IF(D76="","",D76*1.1)</f>
        <v/>
      </c>
    </row>
    <row r="77" spans="1:5" x14ac:dyDescent="0.3">
      <c r="A77" s="91"/>
      <c r="B77" s="93"/>
      <c r="C77" s="93"/>
      <c r="D77" s="84"/>
      <c r="E77" s="161" t="str">
        <f t="shared" ref="E77" si="63">IF(D77="","",D77*1.1)</f>
        <v/>
      </c>
    </row>
    <row r="78" spans="1:5" x14ac:dyDescent="0.3">
      <c r="A78" s="91"/>
      <c r="B78" s="93"/>
      <c r="C78" s="93"/>
      <c r="D78" s="84"/>
      <c r="E78" s="161" t="str">
        <f t="shared" ref="E78" si="64">IF(D78="","",D78*1.1)</f>
        <v/>
      </c>
    </row>
    <row r="79" spans="1:5" x14ac:dyDescent="0.3">
      <c r="A79" s="91"/>
      <c r="B79" s="93"/>
      <c r="C79" s="93"/>
      <c r="D79" s="84"/>
      <c r="E79" s="161" t="str">
        <f t="shared" ref="E79" si="65">IF(D79="","",D79*1.1)</f>
        <v/>
      </c>
    </row>
    <row r="80" spans="1:5" x14ac:dyDescent="0.3">
      <c r="A80" s="91"/>
      <c r="B80" s="93"/>
      <c r="C80" s="93"/>
      <c r="D80" s="84"/>
      <c r="E80" s="161" t="str">
        <f t="shared" ref="E80" si="66">IF(D80="","",D80*1.1)</f>
        <v/>
      </c>
    </row>
    <row r="81" spans="1:5" x14ac:dyDescent="0.3">
      <c r="A81" s="91"/>
      <c r="B81" s="93"/>
      <c r="C81" s="93"/>
      <c r="D81" s="84"/>
      <c r="E81" s="161" t="str">
        <f t="shared" ref="E81" si="67">IF(D81="","",D81*1.1)</f>
        <v/>
      </c>
    </row>
    <row r="82" spans="1:5" x14ac:dyDescent="0.3">
      <c r="A82" s="91"/>
      <c r="B82" s="93"/>
      <c r="C82" s="93"/>
      <c r="D82" s="84"/>
      <c r="E82" s="161" t="str">
        <f t="shared" ref="E82" si="68">IF(D82="","",D82*1.1)</f>
        <v/>
      </c>
    </row>
    <row r="83" spans="1:5" x14ac:dyDescent="0.3">
      <c r="A83" s="91"/>
      <c r="B83" s="93"/>
      <c r="C83" s="93"/>
      <c r="D83" s="84"/>
      <c r="E83" s="161" t="str">
        <f t="shared" ref="E83" si="69">IF(D83="","",D83*1.1)</f>
        <v/>
      </c>
    </row>
    <row r="84" spans="1:5" x14ac:dyDescent="0.3">
      <c r="A84" s="91"/>
      <c r="B84" s="93"/>
      <c r="C84" s="93"/>
      <c r="D84" s="84"/>
      <c r="E84" s="161" t="str">
        <f t="shared" ref="E84" si="70">IF(D84="","",D84*1.1)</f>
        <v/>
      </c>
    </row>
    <row r="85" spans="1:5" x14ac:dyDescent="0.3">
      <c r="A85" s="91"/>
      <c r="B85" s="93"/>
      <c r="C85" s="93"/>
      <c r="D85" s="84"/>
      <c r="E85" s="161" t="str">
        <f t="shared" ref="E85" si="71">IF(D85="","",D85*1.1)</f>
        <v/>
      </c>
    </row>
    <row r="86" spans="1:5" x14ac:dyDescent="0.3">
      <c r="A86" s="91"/>
      <c r="B86" s="93"/>
      <c r="C86" s="93"/>
      <c r="D86" s="84"/>
      <c r="E86" s="161" t="str">
        <f t="shared" ref="E86" si="72">IF(D86="","",D86*1.1)</f>
        <v/>
      </c>
    </row>
    <row r="87" spans="1:5" x14ac:dyDescent="0.3">
      <c r="A87" s="91"/>
      <c r="B87" s="93"/>
      <c r="C87" s="93"/>
      <c r="D87" s="84"/>
      <c r="E87" s="161" t="str">
        <f t="shared" ref="E87" si="73">IF(D87="","",D87*1.1)</f>
        <v/>
      </c>
    </row>
    <row r="88" spans="1:5" x14ac:dyDescent="0.3">
      <c r="A88" s="91"/>
      <c r="B88" s="93"/>
      <c r="C88" s="93"/>
      <c r="D88" s="84"/>
      <c r="E88" s="161" t="str">
        <f t="shared" ref="E88" si="74">IF(D88="","",D88*1.1)</f>
        <v/>
      </c>
    </row>
    <row r="89" spans="1:5" x14ac:dyDescent="0.3">
      <c r="A89" s="91"/>
      <c r="B89" s="93"/>
      <c r="C89" s="93"/>
      <c r="D89" s="84"/>
      <c r="E89" s="161" t="str">
        <f t="shared" ref="E89" si="75">IF(D89="","",D89*1.1)</f>
        <v/>
      </c>
    </row>
    <row r="90" spans="1:5" x14ac:dyDescent="0.3">
      <c r="A90" s="91"/>
      <c r="B90" s="93"/>
      <c r="C90" s="93"/>
      <c r="D90" s="84"/>
      <c r="E90" s="161" t="str">
        <f t="shared" ref="E90" si="76">IF(D90="","",D90*1.1)</f>
        <v/>
      </c>
    </row>
    <row r="91" spans="1:5" x14ac:dyDescent="0.3">
      <c r="A91" s="91"/>
      <c r="B91" s="93"/>
      <c r="C91" s="93"/>
      <c r="D91" s="84"/>
      <c r="E91" s="161" t="str">
        <f t="shared" ref="E91" si="77">IF(D91="","",D91*1.1)</f>
        <v/>
      </c>
    </row>
    <row r="92" spans="1:5" x14ac:dyDescent="0.3">
      <c r="A92" s="91"/>
      <c r="B92" s="93"/>
      <c r="C92" s="93"/>
      <c r="D92" s="84"/>
      <c r="E92" s="161" t="str">
        <f t="shared" ref="E92" si="78">IF(D92="","",D92*1.1)</f>
        <v/>
      </c>
    </row>
    <row r="93" spans="1:5" x14ac:dyDescent="0.3">
      <c r="A93" s="91"/>
      <c r="B93" s="93"/>
      <c r="C93" s="93"/>
      <c r="D93" s="84"/>
      <c r="E93" s="161" t="str">
        <f t="shared" ref="E93" si="79">IF(D93="","",D93*1.1)</f>
        <v/>
      </c>
    </row>
    <row r="94" spans="1:5" x14ac:dyDescent="0.3">
      <c r="A94" s="91"/>
      <c r="B94" s="93"/>
      <c r="C94" s="93"/>
      <c r="D94" s="84"/>
      <c r="E94" s="161" t="str">
        <f t="shared" ref="E94" si="80">IF(D94="","",D94*1.1)</f>
        <v/>
      </c>
    </row>
    <row r="95" spans="1:5" x14ac:dyDescent="0.3">
      <c r="A95" s="91"/>
      <c r="B95" s="93"/>
      <c r="C95" s="93"/>
      <c r="D95" s="84"/>
      <c r="E95" s="161" t="str">
        <f t="shared" ref="E95" si="81">IF(D95="","",D95*1.1)</f>
        <v/>
      </c>
    </row>
    <row r="96" spans="1:5" x14ac:dyDescent="0.3">
      <c r="A96" s="88" t="s">
        <v>211</v>
      </c>
      <c r="B96" s="159"/>
      <c r="C96" s="159"/>
      <c r="D96" s="160" t="e">
        <f>AVERAGE(D97:D126)</f>
        <v>#DIV/0!</v>
      </c>
      <c r="E96" s="160" t="e">
        <f>AVERAGE(E97:E126)</f>
        <v>#DIV/0!</v>
      </c>
    </row>
    <row r="97" spans="1:5" x14ac:dyDescent="0.3">
      <c r="A97" s="91"/>
      <c r="B97" s="93"/>
      <c r="C97" s="93"/>
      <c r="D97" s="84"/>
      <c r="E97" s="161" t="str">
        <f t="shared" ref="E97" si="82">IF(D97="","",D97*1.1)</f>
        <v/>
      </c>
    </row>
    <row r="98" spans="1:5" x14ac:dyDescent="0.3">
      <c r="A98" s="91"/>
      <c r="B98" s="93"/>
      <c r="C98" s="93"/>
      <c r="D98" s="84"/>
      <c r="E98" s="161" t="str">
        <f t="shared" ref="E98" si="83">IF(D98="","",D98*1.1)</f>
        <v/>
      </c>
    </row>
    <row r="99" spans="1:5" x14ac:dyDescent="0.3">
      <c r="A99" s="91"/>
      <c r="B99" s="93"/>
      <c r="C99" s="93"/>
      <c r="D99" s="84"/>
      <c r="E99" s="161" t="str">
        <f t="shared" ref="E99" si="84">IF(D99="","",D99*1.1)</f>
        <v/>
      </c>
    </row>
    <row r="100" spans="1:5" x14ac:dyDescent="0.3">
      <c r="A100" s="91"/>
      <c r="B100" s="93"/>
      <c r="C100" s="93"/>
      <c r="D100" s="84"/>
      <c r="E100" s="161" t="str">
        <f t="shared" ref="E100" si="85">IF(D100="","",D100*1.1)</f>
        <v/>
      </c>
    </row>
    <row r="101" spans="1:5" x14ac:dyDescent="0.3">
      <c r="A101" s="91"/>
      <c r="B101" s="93"/>
      <c r="C101" s="93"/>
      <c r="D101" s="84"/>
      <c r="E101" s="161" t="str">
        <f t="shared" ref="E101" si="86">IF(D101="","",D101*1.1)</f>
        <v/>
      </c>
    </row>
    <row r="102" spans="1:5" x14ac:dyDescent="0.3">
      <c r="A102" s="91"/>
      <c r="B102" s="93"/>
      <c r="C102" s="93"/>
      <c r="D102" s="84"/>
      <c r="E102" s="161" t="str">
        <f t="shared" ref="E102" si="87">IF(D102="","",D102*1.1)</f>
        <v/>
      </c>
    </row>
    <row r="103" spans="1:5" x14ac:dyDescent="0.3">
      <c r="A103" s="91"/>
      <c r="B103" s="93"/>
      <c r="C103" s="93"/>
      <c r="D103" s="84"/>
      <c r="E103" s="161" t="str">
        <f t="shared" ref="E103" si="88">IF(D103="","",D103*1.1)</f>
        <v/>
      </c>
    </row>
    <row r="104" spans="1:5" x14ac:dyDescent="0.3">
      <c r="A104" s="91"/>
      <c r="B104" s="93"/>
      <c r="C104" s="93"/>
      <c r="D104" s="84"/>
      <c r="E104" s="161" t="str">
        <f t="shared" ref="E104" si="89">IF(D104="","",D104*1.1)</f>
        <v/>
      </c>
    </row>
    <row r="105" spans="1:5" x14ac:dyDescent="0.3">
      <c r="A105" s="91"/>
      <c r="B105" s="93"/>
      <c r="C105" s="93"/>
      <c r="D105" s="84"/>
      <c r="E105" s="161" t="str">
        <f t="shared" ref="E105" si="90">IF(D105="","",D105*1.1)</f>
        <v/>
      </c>
    </row>
    <row r="106" spans="1:5" x14ac:dyDescent="0.3">
      <c r="A106" s="91"/>
      <c r="B106" s="93"/>
      <c r="C106" s="93"/>
      <c r="D106" s="84"/>
      <c r="E106" s="161" t="str">
        <f t="shared" ref="E106" si="91">IF(D106="","",D106*1.1)</f>
        <v/>
      </c>
    </row>
    <row r="107" spans="1:5" x14ac:dyDescent="0.3">
      <c r="A107" s="91"/>
      <c r="B107" s="94"/>
      <c r="C107" s="94"/>
      <c r="D107" s="84"/>
      <c r="E107" s="161" t="str">
        <f t="shared" ref="E107" si="92">IF(D107="","",D107*1.1)</f>
        <v/>
      </c>
    </row>
    <row r="108" spans="1:5" x14ac:dyDescent="0.3">
      <c r="A108" s="91"/>
      <c r="B108" s="94"/>
      <c r="C108" s="94"/>
      <c r="D108" s="84"/>
      <c r="E108" s="161" t="str">
        <f t="shared" ref="E108" si="93">IF(D108="","",D108*1.1)</f>
        <v/>
      </c>
    </row>
    <row r="109" spans="1:5" x14ac:dyDescent="0.3">
      <c r="A109" s="91"/>
      <c r="B109" s="93"/>
      <c r="C109" s="93"/>
      <c r="D109" s="84"/>
      <c r="E109" s="161" t="str">
        <f t="shared" ref="E109" si="94">IF(D109="","",D109*1.1)</f>
        <v/>
      </c>
    </row>
    <row r="110" spans="1:5" x14ac:dyDescent="0.3">
      <c r="A110" s="91"/>
      <c r="B110" s="93"/>
      <c r="C110" s="93"/>
      <c r="D110" s="84"/>
      <c r="E110" s="161" t="str">
        <f t="shared" ref="E110" si="95">IF(D110="","",D110*1.1)</f>
        <v/>
      </c>
    </row>
    <row r="111" spans="1:5" x14ac:dyDescent="0.3">
      <c r="A111" s="91"/>
      <c r="B111" s="93"/>
      <c r="C111" s="93"/>
      <c r="D111" s="84"/>
      <c r="E111" s="161" t="str">
        <f t="shared" ref="E111" si="96">IF(D111="","",D111*1.1)</f>
        <v/>
      </c>
    </row>
    <row r="112" spans="1:5" x14ac:dyDescent="0.3">
      <c r="A112" s="91"/>
      <c r="B112" s="93"/>
      <c r="C112" s="93"/>
      <c r="D112" s="84"/>
      <c r="E112" s="161" t="str">
        <f t="shared" ref="E112" si="97">IF(D112="","",D112*1.1)</f>
        <v/>
      </c>
    </row>
    <row r="113" spans="1:5" x14ac:dyDescent="0.3">
      <c r="A113" s="91"/>
      <c r="B113" s="93"/>
      <c r="C113" s="93"/>
      <c r="D113" s="84"/>
      <c r="E113" s="161" t="str">
        <f t="shared" ref="E113" si="98">IF(D113="","",D113*1.1)</f>
        <v/>
      </c>
    </row>
    <row r="114" spans="1:5" x14ac:dyDescent="0.3">
      <c r="A114" s="91"/>
      <c r="B114" s="93"/>
      <c r="C114" s="93"/>
      <c r="D114" s="84"/>
      <c r="E114" s="161" t="str">
        <f t="shared" ref="E114" si="99">IF(D114="","",D114*1.1)</f>
        <v/>
      </c>
    </row>
    <row r="115" spans="1:5" x14ac:dyDescent="0.3">
      <c r="A115" s="91"/>
      <c r="B115" s="94"/>
      <c r="C115" s="94"/>
      <c r="D115" s="84"/>
      <c r="E115" s="161" t="str">
        <f t="shared" ref="E115" si="100">IF(D115="","",D115*1.1)</f>
        <v/>
      </c>
    </row>
    <row r="116" spans="1:5" x14ac:dyDescent="0.3">
      <c r="A116" s="91"/>
      <c r="B116" s="94"/>
      <c r="C116" s="94"/>
      <c r="D116" s="84"/>
      <c r="E116" s="161" t="str">
        <f t="shared" ref="E116" si="101">IF(D116="","",D116*1.1)</f>
        <v/>
      </c>
    </row>
    <row r="117" spans="1:5" x14ac:dyDescent="0.3">
      <c r="A117" s="91"/>
      <c r="B117" s="93"/>
      <c r="C117" s="93"/>
      <c r="D117" s="84"/>
      <c r="E117" s="161" t="str">
        <f t="shared" ref="E117" si="102">IF(D117="","",D117*1.1)</f>
        <v/>
      </c>
    </row>
    <row r="118" spans="1:5" x14ac:dyDescent="0.3">
      <c r="A118" s="91"/>
      <c r="B118" s="93"/>
      <c r="C118" s="93"/>
      <c r="D118" s="84"/>
      <c r="E118" s="161" t="str">
        <f t="shared" ref="E118" si="103">IF(D118="","",D118*1.1)</f>
        <v/>
      </c>
    </row>
    <row r="119" spans="1:5" x14ac:dyDescent="0.3">
      <c r="A119" s="91"/>
      <c r="B119" s="93"/>
      <c r="C119" s="93"/>
      <c r="D119" s="84"/>
      <c r="E119" s="161" t="str">
        <f t="shared" ref="E119" si="104">IF(D119="","",D119*1.1)</f>
        <v/>
      </c>
    </row>
    <row r="120" spans="1:5" x14ac:dyDescent="0.3">
      <c r="A120" s="91"/>
      <c r="B120" s="93"/>
      <c r="C120" s="93"/>
      <c r="D120" s="84"/>
      <c r="E120" s="161" t="str">
        <f t="shared" ref="E120" si="105">IF(D120="","",D120*1.1)</f>
        <v/>
      </c>
    </row>
    <row r="121" spans="1:5" x14ac:dyDescent="0.3">
      <c r="A121" s="91"/>
      <c r="B121" s="93"/>
      <c r="C121" s="93"/>
      <c r="D121" s="84"/>
      <c r="E121" s="161" t="str">
        <f t="shared" ref="E121" si="106">IF(D121="","",D121*1.1)</f>
        <v/>
      </c>
    </row>
    <row r="122" spans="1:5" x14ac:dyDescent="0.3">
      <c r="A122" s="91"/>
      <c r="B122" s="93"/>
      <c r="C122" s="93"/>
      <c r="D122" s="84"/>
      <c r="E122" s="161" t="str">
        <f t="shared" ref="E122" si="107">IF(D122="","",D122*1.1)</f>
        <v/>
      </c>
    </row>
    <row r="123" spans="1:5" x14ac:dyDescent="0.3">
      <c r="A123" s="91"/>
      <c r="B123" s="93"/>
      <c r="C123" s="93"/>
      <c r="D123" s="84"/>
      <c r="E123" s="161" t="str">
        <f t="shared" ref="E123" si="108">IF(D123="","",D123*1.1)</f>
        <v/>
      </c>
    </row>
    <row r="124" spans="1:5" x14ac:dyDescent="0.3">
      <c r="A124" s="91"/>
      <c r="B124" s="93"/>
      <c r="C124" s="93"/>
      <c r="D124" s="84"/>
      <c r="E124" s="161" t="str">
        <f t="shared" ref="E124" si="109">IF(D124="","",D124*1.1)</f>
        <v/>
      </c>
    </row>
    <row r="125" spans="1:5" x14ac:dyDescent="0.3">
      <c r="A125" s="91"/>
      <c r="B125" s="94"/>
      <c r="C125" s="94"/>
      <c r="D125" s="84"/>
      <c r="E125" s="161" t="str">
        <f t="shared" ref="E125" si="110">IF(D125="","",D125*1.1)</f>
        <v/>
      </c>
    </row>
    <row r="126" spans="1:5" x14ac:dyDescent="0.3">
      <c r="A126" s="91"/>
      <c r="B126" s="94"/>
      <c r="C126" s="94"/>
      <c r="D126" s="84"/>
      <c r="E126" s="161" t="str">
        <f t="shared" ref="E126" si="111">IF(D126="","",D126*1.1)</f>
        <v/>
      </c>
    </row>
    <row r="127" spans="1:5" x14ac:dyDescent="0.3">
      <c r="A127" s="88" t="s">
        <v>212</v>
      </c>
      <c r="B127" s="159"/>
      <c r="C127" s="159"/>
      <c r="D127" s="160" t="e">
        <f>AVERAGE(D128:D157)</f>
        <v>#DIV/0!</v>
      </c>
      <c r="E127" s="160" t="e">
        <f>AVERAGE(E128:E157)</f>
        <v>#DIV/0!</v>
      </c>
    </row>
    <row r="128" spans="1:5" x14ac:dyDescent="0.3">
      <c r="A128" s="91"/>
      <c r="B128" s="93"/>
      <c r="C128" s="93"/>
      <c r="D128" s="84"/>
      <c r="E128" s="161" t="str">
        <f t="shared" ref="E128" si="112">IF(D128="","",D128*1.1)</f>
        <v/>
      </c>
    </row>
    <row r="129" spans="1:5" x14ac:dyDescent="0.3">
      <c r="A129" s="91"/>
      <c r="B129" s="93"/>
      <c r="C129" s="93"/>
      <c r="D129" s="84"/>
      <c r="E129" s="161" t="str">
        <f t="shared" ref="E129" si="113">IF(D129="","",D129*1.1)</f>
        <v/>
      </c>
    </row>
    <row r="130" spans="1:5" x14ac:dyDescent="0.3">
      <c r="A130" s="91"/>
      <c r="B130" s="93"/>
      <c r="C130" s="93"/>
      <c r="D130" s="84"/>
      <c r="E130" s="161" t="str">
        <f t="shared" ref="E130" si="114">IF(D130="","",D130*1.1)</f>
        <v/>
      </c>
    </row>
    <row r="131" spans="1:5" x14ac:dyDescent="0.3">
      <c r="A131" s="91"/>
      <c r="B131" s="93"/>
      <c r="C131" s="93"/>
      <c r="D131" s="84"/>
      <c r="E131" s="161" t="str">
        <f t="shared" ref="E131" si="115">IF(D131="","",D131*1.1)</f>
        <v/>
      </c>
    </row>
    <row r="132" spans="1:5" x14ac:dyDescent="0.3">
      <c r="A132" s="91"/>
      <c r="B132" s="93"/>
      <c r="C132" s="93"/>
      <c r="D132" s="84"/>
      <c r="E132" s="161" t="str">
        <f t="shared" ref="E132" si="116">IF(D132="","",D132*1.1)</f>
        <v/>
      </c>
    </row>
    <row r="133" spans="1:5" x14ac:dyDescent="0.3">
      <c r="A133" s="91"/>
      <c r="B133" s="93"/>
      <c r="C133" s="93"/>
      <c r="D133" s="84"/>
      <c r="E133" s="161" t="str">
        <f t="shared" ref="E133" si="117">IF(D133="","",D133*1.1)</f>
        <v/>
      </c>
    </row>
    <row r="134" spans="1:5" x14ac:dyDescent="0.3">
      <c r="A134" s="91"/>
      <c r="B134" s="93"/>
      <c r="C134" s="93"/>
      <c r="D134" s="84"/>
      <c r="E134" s="161" t="str">
        <f t="shared" ref="E134" si="118">IF(D134="","",D134*1.1)</f>
        <v/>
      </c>
    </row>
    <row r="135" spans="1:5" x14ac:dyDescent="0.3">
      <c r="A135" s="91"/>
      <c r="B135" s="93"/>
      <c r="C135" s="93"/>
      <c r="D135" s="84"/>
      <c r="E135" s="161" t="str">
        <f t="shared" ref="E135" si="119">IF(D135="","",D135*1.1)</f>
        <v/>
      </c>
    </row>
    <row r="136" spans="1:5" x14ac:dyDescent="0.3">
      <c r="A136" s="91"/>
      <c r="B136" s="93"/>
      <c r="C136" s="93"/>
      <c r="D136" s="84"/>
      <c r="E136" s="161" t="str">
        <f t="shared" ref="E136" si="120">IF(D136="","",D136*1.1)</f>
        <v/>
      </c>
    </row>
    <row r="137" spans="1:5" x14ac:dyDescent="0.3">
      <c r="A137" s="91"/>
      <c r="B137" s="93"/>
      <c r="C137" s="93"/>
      <c r="D137" s="84"/>
      <c r="E137" s="161" t="str">
        <f t="shared" ref="E137" si="121">IF(D137="","",D137*1.1)</f>
        <v/>
      </c>
    </row>
    <row r="138" spans="1:5" x14ac:dyDescent="0.3">
      <c r="A138" s="91"/>
      <c r="B138" s="94"/>
      <c r="C138" s="94"/>
      <c r="D138" s="84"/>
      <c r="E138" s="161" t="str">
        <f t="shared" ref="E138" si="122">IF(D138="","",D138*1.1)</f>
        <v/>
      </c>
    </row>
    <row r="139" spans="1:5" x14ac:dyDescent="0.3">
      <c r="A139" s="91"/>
      <c r="B139" s="94"/>
      <c r="C139" s="94"/>
      <c r="D139" s="84"/>
      <c r="E139" s="161" t="str">
        <f t="shared" ref="E139" si="123">IF(D139="","",D139*1.1)</f>
        <v/>
      </c>
    </row>
    <row r="140" spans="1:5" x14ac:dyDescent="0.3">
      <c r="A140" s="91"/>
      <c r="B140" s="93"/>
      <c r="C140" s="93"/>
      <c r="D140" s="84"/>
      <c r="E140" s="161" t="str">
        <f t="shared" ref="E140" si="124">IF(D140="","",D140*1.1)</f>
        <v/>
      </c>
    </row>
    <row r="141" spans="1:5" x14ac:dyDescent="0.3">
      <c r="A141" s="91"/>
      <c r="B141" s="93"/>
      <c r="C141" s="93"/>
      <c r="D141" s="84"/>
      <c r="E141" s="161" t="str">
        <f t="shared" ref="E141" si="125">IF(D141="","",D141*1.1)</f>
        <v/>
      </c>
    </row>
    <row r="142" spans="1:5" x14ac:dyDescent="0.3">
      <c r="A142" s="91"/>
      <c r="B142" s="93"/>
      <c r="C142" s="93"/>
      <c r="D142" s="84"/>
      <c r="E142" s="161" t="str">
        <f t="shared" ref="E142" si="126">IF(D142="","",D142*1.1)</f>
        <v/>
      </c>
    </row>
    <row r="143" spans="1:5" x14ac:dyDescent="0.3">
      <c r="A143" s="91"/>
      <c r="B143" s="93"/>
      <c r="C143" s="93"/>
      <c r="D143" s="84"/>
      <c r="E143" s="161" t="str">
        <f t="shared" ref="E143" si="127">IF(D143="","",D143*1.1)</f>
        <v/>
      </c>
    </row>
    <row r="144" spans="1:5" x14ac:dyDescent="0.3">
      <c r="A144" s="91"/>
      <c r="B144" s="93"/>
      <c r="C144" s="93"/>
      <c r="D144" s="84"/>
      <c r="E144" s="161" t="str">
        <f t="shared" ref="E144" si="128">IF(D144="","",D144*1.1)</f>
        <v/>
      </c>
    </row>
    <row r="145" spans="1:5" x14ac:dyDescent="0.3">
      <c r="A145" s="91"/>
      <c r="B145" s="93"/>
      <c r="C145" s="93"/>
      <c r="D145" s="84"/>
      <c r="E145" s="161" t="str">
        <f t="shared" ref="E145" si="129">IF(D145="","",D145*1.1)</f>
        <v/>
      </c>
    </row>
    <row r="146" spans="1:5" x14ac:dyDescent="0.3">
      <c r="A146" s="91"/>
      <c r="B146" s="94"/>
      <c r="C146" s="94"/>
      <c r="D146" s="84"/>
      <c r="E146" s="161" t="str">
        <f t="shared" ref="E146" si="130">IF(D146="","",D146*1.1)</f>
        <v/>
      </c>
    </row>
    <row r="147" spans="1:5" x14ac:dyDescent="0.3">
      <c r="A147" s="91"/>
      <c r="B147" s="94"/>
      <c r="C147" s="94"/>
      <c r="D147" s="84"/>
      <c r="E147" s="161" t="str">
        <f t="shared" ref="E147" si="131">IF(D147="","",D147*1.1)</f>
        <v/>
      </c>
    </row>
    <row r="148" spans="1:5" x14ac:dyDescent="0.3">
      <c r="A148" s="91"/>
      <c r="B148" s="93"/>
      <c r="C148" s="93"/>
      <c r="D148" s="84"/>
      <c r="E148" s="161" t="str">
        <f t="shared" ref="E148" si="132">IF(D148="","",D148*1.1)</f>
        <v/>
      </c>
    </row>
    <row r="149" spans="1:5" x14ac:dyDescent="0.3">
      <c r="A149" s="91"/>
      <c r="B149" s="93"/>
      <c r="C149" s="93"/>
      <c r="D149" s="84"/>
      <c r="E149" s="161" t="str">
        <f t="shared" ref="E149" si="133">IF(D149="","",D149*1.1)</f>
        <v/>
      </c>
    </row>
    <row r="150" spans="1:5" x14ac:dyDescent="0.3">
      <c r="A150" s="91"/>
      <c r="B150" s="93"/>
      <c r="C150" s="93"/>
      <c r="D150" s="84"/>
      <c r="E150" s="161" t="str">
        <f t="shared" ref="E150" si="134">IF(D150="","",D150*1.1)</f>
        <v/>
      </c>
    </row>
    <row r="151" spans="1:5" x14ac:dyDescent="0.3">
      <c r="A151" s="91"/>
      <c r="B151" s="93"/>
      <c r="C151" s="93"/>
      <c r="D151" s="84"/>
      <c r="E151" s="161" t="str">
        <f t="shared" ref="E151" si="135">IF(D151="","",D151*1.1)</f>
        <v/>
      </c>
    </row>
    <row r="152" spans="1:5" x14ac:dyDescent="0.3">
      <c r="A152" s="91"/>
      <c r="B152" s="93"/>
      <c r="C152" s="93"/>
      <c r="D152" s="84"/>
      <c r="E152" s="161" t="str">
        <f t="shared" ref="E152" si="136">IF(D152="","",D152*1.1)</f>
        <v/>
      </c>
    </row>
    <row r="153" spans="1:5" x14ac:dyDescent="0.3">
      <c r="A153" s="91"/>
      <c r="B153" s="93"/>
      <c r="C153" s="93"/>
      <c r="D153" s="84"/>
      <c r="E153" s="161" t="str">
        <f t="shared" ref="E153" si="137">IF(D153="","",D153*1.1)</f>
        <v/>
      </c>
    </row>
    <row r="154" spans="1:5" x14ac:dyDescent="0.3">
      <c r="A154" s="91"/>
      <c r="B154" s="93"/>
      <c r="C154" s="93"/>
      <c r="D154" s="84"/>
      <c r="E154" s="161" t="str">
        <f t="shared" ref="E154" si="138">IF(D154="","",D154*1.1)</f>
        <v/>
      </c>
    </row>
    <row r="155" spans="1:5" x14ac:dyDescent="0.3">
      <c r="A155" s="91"/>
      <c r="B155" s="93"/>
      <c r="C155" s="93"/>
      <c r="D155" s="84"/>
      <c r="E155" s="161" t="str">
        <f t="shared" ref="E155" si="139">IF(D155="","",D155*1.1)</f>
        <v/>
      </c>
    </row>
    <row r="156" spans="1:5" x14ac:dyDescent="0.3">
      <c r="A156" s="91"/>
      <c r="B156" s="94"/>
      <c r="C156" s="94"/>
      <c r="D156" s="84"/>
      <c r="E156" s="161" t="str">
        <f t="shared" ref="E156" si="140">IF(D156="","",D156*1.1)</f>
        <v/>
      </c>
    </row>
    <row r="157" spans="1:5" x14ac:dyDescent="0.3">
      <c r="A157" s="91"/>
      <c r="B157" s="94"/>
      <c r="C157" s="94"/>
      <c r="D157" s="84"/>
      <c r="E157" s="161" t="str">
        <f t="shared" ref="E157" si="141">IF(D157="","",D157*1.1)</f>
        <v/>
      </c>
    </row>
    <row r="158" spans="1:5" x14ac:dyDescent="0.3">
      <c r="A158" s="88" t="s">
        <v>213</v>
      </c>
      <c r="B158" s="159"/>
      <c r="C158" s="159"/>
      <c r="D158" s="160" t="e">
        <f>AVERAGE(D159:D188)</f>
        <v>#DIV/0!</v>
      </c>
      <c r="E158" s="160" t="e">
        <f>AVERAGE(E159:E188)</f>
        <v>#DIV/0!</v>
      </c>
    </row>
    <row r="159" spans="1:5" x14ac:dyDescent="0.3">
      <c r="A159" s="91"/>
      <c r="B159" s="93"/>
      <c r="C159" s="93"/>
      <c r="D159" s="84"/>
      <c r="E159" s="161" t="str">
        <f t="shared" ref="E159" si="142">IF(D159="","",D159*1.1)</f>
        <v/>
      </c>
    </row>
    <row r="160" spans="1:5" x14ac:dyDescent="0.3">
      <c r="A160" s="91"/>
      <c r="B160" s="93"/>
      <c r="C160" s="93"/>
      <c r="D160" s="84"/>
      <c r="E160" s="161" t="str">
        <f t="shared" ref="E160" si="143">IF(D160="","",D160*1.1)</f>
        <v/>
      </c>
    </row>
    <row r="161" spans="1:5" x14ac:dyDescent="0.3">
      <c r="A161" s="91"/>
      <c r="B161" s="93"/>
      <c r="C161" s="93"/>
      <c r="D161" s="84"/>
      <c r="E161" s="161" t="str">
        <f t="shared" ref="E161" si="144">IF(D161="","",D161*1.1)</f>
        <v/>
      </c>
    </row>
    <row r="162" spans="1:5" x14ac:dyDescent="0.3">
      <c r="A162" s="91"/>
      <c r="B162" s="93"/>
      <c r="C162" s="93"/>
      <c r="D162" s="84"/>
      <c r="E162" s="161" t="str">
        <f t="shared" ref="E162" si="145">IF(D162="","",D162*1.1)</f>
        <v/>
      </c>
    </row>
    <row r="163" spans="1:5" x14ac:dyDescent="0.3">
      <c r="A163" s="91"/>
      <c r="B163" s="93"/>
      <c r="C163" s="93"/>
      <c r="D163" s="84"/>
      <c r="E163" s="161" t="str">
        <f t="shared" ref="E163" si="146">IF(D163="","",D163*1.1)</f>
        <v/>
      </c>
    </row>
    <row r="164" spans="1:5" x14ac:dyDescent="0.3">
      <c r="A164" s="91"/>
      <c r="B164" s="93"/>
      <c r="C164" s="93"/>
      <c r="D164" s="84"/>
      <c r="E164" s="161" t="str">
        <f t="shared" ref="E164" si="147">IF(D164="","",D164*1.1)</f>
        <v/>
      </c>
    </row>
    <row r="165" spans="1:5" x14ac:dyDescent="0.3">
      <c r="A165" s="91"/>
      <c r="B165" s="93"/>
      <c r="C165" s="93"/>
      <c r="D165" s="84"/>
      <c r="E165" s="161" t="str">
        <f t="shared" ref="E165" si="148">IF(D165="","",D165*1.1)</f>
        <v/>
      </c>
    </row>
    <row r="166" spans="1:5" x14ac:dyDescent="0.3">
      <c r="A166" s="91"/>
      <c r="B166" s="93"/>
      <c r="C166" s="93"/>
      <c r="D166" s="84"/>
      <c r="E166" s="161" t="str">
        <f t="shared" ref="E166" si="149">IF(D166="","",D166*1.1)</f>
        <v/>
      </c>
    </row>
    <row r="167" spans="1:5" x14ac:dyDescent="0.3">
      <c r="A167" s="91"/>
      <c r="B167" s="93"/>
      <c r="C167" s="93"/>
      <c r="D167" s="84"/>
      <c r="E167" s="161" t="str">
        <f t="shared" ref="E167" si="150">IF(D167="","",D167*1.1)</f>
        <v/>
      </c>
    </row>
    <row r="168" spans="1:5" x14ac:dyDescent="0.3">
      <c r="A168" s="91"/>
      <c r="B168" s="93"/>
      <c r="C168" s="93"/>
      <c r="D168" s="84"/>
      <c r="E168" s="161" t="str">
        <f t="shared" ref="E168" si="151">IF(D168="","",D168*1.1)</f>
        <v/>
      </c>
    </row>
    <row r="169" spans="1:5" x14ac:dyDescent="0.3">
      <c r="A169" s="91"/>
      <c r="B169" s="94"/>
      <c r="C169" s="94"/>
      <c r="D169" s="84"/>
      <c r="E169" s="161" t="str">
        <f t="shared" ref="E169" si="152">IF(D169="","",D169*1.1)</f>
        <v/>
      </c>
    </row>
    <row r="170" spans="1:5" x14ac:dyDescent="0.3">
      <c r="A170" s="91"/>
      <c r="B170" s="94"/>
      <c r="C170" s="94"/>
      <c r="D170" s="84"/>
      <c r="E170" s="161" t="str">
        <f t="shared" ref="E170" si="153">IF(D170="","",D170*1.1)</f>
        <v/>
      </c>
    </row>
    <row r="171" spans="1:5" x14ac:dyDescent="0.3">
      <c r="A171" s="91"/>
      <c r="B171" s="93"/>
      <c r="C171" s="93"/>
      <c r="D171" s="84"/>
      <c r="E171" s="161" t="str">
        <f t="shared" ref="E171" si="154">IF(D171="","",D171*1.1)</f>
        <v/>
      </c>
    </row>
    <row r="172" spans="1:5" x14ac:dyDescent="0.3">
      <c r="A172" s="91"/>
      <c r="B172" s="93"/>
      <c r="C172" s="93"/>
      <c r="D172" s="84"/>
      <c r="E172" s="161" t="str">
        <f t="shared" ref="E172" si="155">IF(D172="","",D172*1.1)</f>
        <v/>
      </c>
    </row>
    <row r="173" spans="1:5" x14ac:dyDescent="0.3">
      <c r="A173" s="91"/>
      <c r="B173" s="93"/>
      <c r="C173" s="93"/>
      <c r="D173" s="84"/>
      <c r="E173" s="161" t="str">
        <f t="shared" ref="E173" si="156">IF(D173="","",D173*1.1)</f>
        <v/>
      </c>
    </row>
    <row r="174" spans="1:5" x14ac:dyDescent="0.3">
      <c r="A174" s="91"/>
      <c r="B174" s="93"/>
      <c r="C174" s="93"/>
      <c r="D174" s="84"/>
      <c r="E174" s="161" t="str">
        <f t="shared" ref="E174" si="157">IF(D174="","",D174*1.1)</f>
        <v/>
      </c>
    </row>
    <row r="175" spans="1:5" x14ac:dyDescent="0.3">
      <c r="A175" s="91"/>
      <c r="B175" s="93"/>
      <c r="C175" s="93"/>
      <c r="D175" s="84"/>
      <c r="E175" s="161" t="str">
        <f t="shared" ref="E175" si="158">IF(D175="","",D175*1.1)</f>
        <v/>
      </c>
    </row>
    <row r="176" spans="1:5" x14ac:dyDescent="0.3">
      <c r="A176" s="91"/>
      <c r="B176" s="93"/>
      <c r="C176" s="93"/>
      <c r="D176" s="84"/>
      <c r="E176" s="161" t="str">
        <f t="shared" ref="E176" si="159">IF(D176="","",D176*1.1)</f>
        <v/>
      </c>
    </row>
    <row r="177" spans="1:5" x14ac:dyDescent="0.3">
      <c r="A177" s="91"/>
      <c r="B177" s="94"/>
      <c r="C177" s="94"/>
      <c r="D177" s="84"/>
      <c r="E177" s="161" t="str">
        <f t="shared" ref="E177" si="160">IF(D177="","",D177*1.1)</f>
        <v/>
      </c>
    </row>
    <row r="178" spans="1:5" x14ac:dyDescent="0.3">
      <c r="A178" s="91"/>
      <c r="B178" s="94"/>
      <c r="C178" s="94"/>
      <c r="D178" s="84"/>
      <c r="E178" s="161" t="str">
        <f t="shared" ref="E178" si="161">IF(D178="","",D178*1.1)</f>
        <v/>
      </c>
    </row>
    <row r="179" spans="1:5" x14ac:dyDescent="0.3">
      <c r="A179" s="91"/>
      <c r="B179" s="93"/>
      <c r="C179" s="93"/>
      <c r="D179" s="84"/>
      <c r="E179" s="161" t="str">
        <f t="shared" ref="E179" si="162">IF(D179="","",D179*1.1)</f>
        <v/>
      </c>
    </row>
    <row r="180" spans="1:5" x14ac:dyDescent="0.3">
      <c r="A180" s="91"/>
      <c r="B180" s="93"/>
      <c r="C180" s="93"/>
      <c r="D180" s="84"/>
      <c r="E180" s="161" t="str">
        <f t="shared" ref="E180" si="163">IF(D180="","",D180*1.1)</f>
        <v/>
      </c>
    </row>
    <row r="181" spans="1:5" x14ac:dyDescent="0.3">
      <c r="A181" s="91"/>
      <c r="B181" s="93"/>
      <c r="C181" s="93"/>
      <c r="D181" s="84"/>
      <c r="E181" s="161" t="str">
        <f t="shared" ref="E181" si="164">IF(D181="","",D181*1.1)</f>
        <v/>
      </c>
    </row>
    <row r="182" spans="1:5" x14ac:dyDescent="0.3">
      <c r="A182" s="91"/>
      <c r="B182" s="93"/>
      <c r="C182" s="93"/>
      <c r="D182" s="84"/>
      <c r="E182" s="161" t="str">
        <f t="shared" ref="E182" si="165">IF(D182="","",D182*1.1)</f>
        <v/>
      </c>
    </row>
    <row r="183" spans="1:5" x14ac:dyDescent="0.3">
      <c r="A183" s="91"/>
      <c r="B183" s="93"/>
      <c r="C183" s="93"/>
      <c r="D183" s="84"/>
      <c r="E183" s="161" t="str">
        <f t="shared" ref="E183" si="166">IF(D183="","",D183*1.1)</f>
        <v/>
      </c>
    </row>
    <row r="184" spans="1:5" x14ac:dyDescent="0.3">
      <c r="A184" s="91"/>
      <c r="B184" s="93"/>
      <c r="C184" s="93"/>
      <c r="D184" s="84"/>
      <c r="E184" s="161" t="str">
        <f t="shared" ref="E184" si="167">IF(D184="","",D184*1.1)</f>
        <v/>
      </c>
    </row>
    <row r="185" spans="1:5" x14ac:dyDescent="0.3">
      <c r="A185" s="91"/>
      <c r="B185" s="93"/>
      <c r="C185" s="93"/>
      <c r="D185" s="84"/>
      <c r="E185" s="161" t="str">
        <f t="shared" ref="E185" si="168">IF(D185="","",D185*1.1)</f>
        <v/>
      </c>
    </row>
    <row r="186" spans="1:5" x14ac:dyDescent="0.3">
      <c r="A186" s="91"/>
      <c r="B186" s="93"/>
      <c r="C186" s="93"/>
      <c r="D186" s="84"/>
      <c r="E186" s="161" t="str">
        <f t="shared" ref="E186" si="169">IF(D186="","",D186*1.1)</f>
        <v/>
      </c>
    </row>
    <row r="187" spans="1:5" x14ac:dyDescent="0.3">
      <c r="A187" s="91"/>
      <c r="B187" s="94"/>
      <c r="C187" s="94"/>
      <c r="D187" s="84"/>
      <c r="E187" s="161" t="str">
        <f t="shared" ref="E187" si="170">IF(D187="","",D187*1.1)</f>
        <v/>
      </c>
    </row>
    <row r="188" spans="1:5" x14ac:dyDescent="0.3">
      <c r="A188" s="91"/>
      <c r="B188" s="94"/>
      <c r="C188" s="94"/>
      <c r="D188" s="84"/>
      <c r="E188" s="161" t="str">
        <f t="shared" ref="E188" si="171">IF(D188="","",D188*1.1)</f>
        <v/>
      </c>
    </row>
    <row r="189" spans="1:5" x14ac:dyDescent="0.3">
      <c r="A189" s="88" t="s">
        <v>88</v>
      </c>
      <c r="B189" s="159"/>
      <c r="C189" s="159"/>
      <c r="D189" s="160" t="e">
        <f>AVERAGE(D190:D219)</f>
        <v>#DIV/0!</v>
      </c>
      <c r="E189" s="160" t="e">
        <f>AVERAGE(E190:E219)</f>
        <v>#DIV/0!</v>
      </c>
    </row>
    <row r="190" spans="1:5" x14ac:dyDescent="0.3">
      <c r="A190" s="91"/>
      <c r="B190" s="93"/>
      <c r="C190" s="93"/>
      <c r="D190" s="84"/>
      <c r="E190" s="161" t="str">
        <f t="shared" ref="E190" si="172">IF(D190="","",D190*1.1)</f>
        <v/>
      </c>
    </row>
    <row r="191" spans="1:5" x14ac:dyDescent="0.3">
      <c r="A191" s="91"/>
      <c r="B191" s="93"/>
      <c r="C191" s="93"/>
      <c r="D191" s="84"/>
      <c r="E191" s="161" t="str">
        <f t="shared" ref="E191" si="173">IF(D191="","",D191*1.1)</f>
        <v/>
      </c>
    </row>
    <row r="192" spans="1:5" x14ac:dyDescent="0.3">
      <c r="A192" s="91"/>
      <c r="B192" s="93"/>
      <c r="C192" s="93"/>
      <c r="D192" s="84"/>
      <c r="E192" s="161" t="str">
        <f t="shared" ref="E192" si="174">IF(D192="","",D192*1.1)</f>
        <v/>
      </c>
    </row>
    <row r="193" spans="1:5" x14ac:dyDescent="0.3">
      <c r="A193" s="91"/>
      <c r="B193" s="93"/>
      <c r="C193" s="93"/>
      <c r="D193" s="84"/>
      <c r="E193" s="161" t="str">
        <f t="shared" ref="E193" si="175">IF(D193="","",D193*1.1)</f>
        <v/>
      </c>
    </row>
    <row r="194" spans="1:5" x14ac:dyDescent="0.3">
      <c r="A194" s="91"/>
      <c r="B194" s="93"/>
      <c r="C194" s="93"/>
      <c r="D194" s="84"/>
      <c r="E194" s="161" t="str">
        <f t="shared" ref="E194" si="176">IF(D194="","",D194*1.1)</f>
        <v/>
      </c>
    </row>
    <row r="195" spans="1:5" x14ac:dyDescent="0.3">
      <c r="A195" s="91"/>
      <c r="B195" s="93"/>
      <c r="C195" s="93"/>
      <c r="D195" s="84"/>
      <c r="E195" s="161" t="str">
        <f t="shared" ref="E195" si="177">IF(D195="","",D195*1.1)</f>
        <v/>
      </c>
    </row>
    <row r="196" spans="1:5" x14ac:dyDescent="0.3">
      <c r="A196" s="91"/>
      <c r="B196" s="93"/>
      <c r="C196" s="93"/>
      <c r="D196" s="84"/>
      <c r="E196" s="161" t="str">
        <f t="shared" ref="E196" si="178">IF(D196="","",D196*1.1)</f>
        <v/>
      </c>
    </row>
    <row r="197" spans="1:5" x14ac:dyDescent="0.3">
      <c r="A197" s="91"/>
      <c r="B197" s="93"/>
      <c r="C197" s="93"/>
      <c r="D197" s="84"/>
      <c r="E197" s="161" t="str">
        <f t="shared" ref="E197" si="179">IF(D197="","",D197*1.1)</f>
        <v/>
      </c>
    </row>
    <row r="198" spans="1:5" x14ac:dyDescent="0.3">
      <c r="A198" s="91"/>
      <c r="B198" s="93"/>
      <c r="C198" s="93"/>
      <c r="D198" s="84"/>
      <c r="E198" s="161" t="str">
        <f t="shared" ref="E198" si="180">IF(D198="","",D198*1.1)</f>
        <v/>
      </c>
    </row>
    <row r="199" spans="1:5" x14ac:dyDescent="0.3">
      <c r="A199" s="91"/>
      <c r="B199" s="93"/>
      <c r="C199" s="93"/>
      <c r="D199" s="84"/>
      <c r="E199" s="161" t="str">
        <f t="shared" ref="E199" si="181">IF(D199="","",D199*1.1)</f>
        <v/>
      </c>
    </row>
    <row r="200" spans="1:5" x14ac:dyDescent="0.3">
      <c r="A200" s="91"/>
      <c r="B200" s="94"/>
      <c r="C200" s="94"/>
      <c r="D200" s="84"/>
      <c r="E200" s="161" t="str">
        <f t="shared" ref="E200" si="182">IF(D200="","",D200*1.1)</f>
        <v/>
      </c>
    </row>
    <row r="201" spans="1:5" x14ac:dyDescent="0.3">
      <c r="A201" s="91"/>
      <c r="B201" s="94"/>
      <c r="C201" s="94"/>
      <c r="D201" s="84"/>
      <c r="E201" s="161" t="str">
        <f t="shared" ref="E201" si="183">IF(D201="","",D201*1.1)</f>
        <v/>
      </c>
    </row>
    <row r="202" spans="1:5" x14ac:dyDescent="0.3">
      <c r="A202" s="91"/>
      <c r="B202" s="93"/>
      <c r="C202" s="93"/>
      <c r="D202" s="84"/>
      <c r="E202" s="161" t="str">
        <f t="shared" ref="E202" si="184">IF(D202="","",D202*1.1)</f>
        <v/>
      </c>
    </row>
    <row r="203" spans="1:5" x14ac:dyDescent="0.3">
      <c r="A203" s="91"/>
      <c r="B203" s="93"/>
      <c r="C203" s="93"/>
      <c r="D203" s="84"/>
      <c r="E203" s="161" t="str">
        <f t="shared" ref="E203" si="185">IF(D203="","",D203*1.1)</f>
        <v/>
      </c>
    </row>
    <row r="204" spans="1:5" x14ac:dyDescent="0.3">
      <c r="A204" s="91"/>
      <c r="B204" s="93"/>
      <c r="C204" s="93"/>
      <c r="D204" s="84"/>
      <c r="E204" s="161" t="str">
        <f t="shared" ref="E204" si="186">IF(D204="","",D204*1.1)</f>
        <v/>
      </c>
    </row>
    <row r="205" spans="1:5" x14ac:dyDescent="0.3">
      <c r="A205" s="91"/>
      <c r="B205" s="93"/>
      <c r="C205" s="93"/>
      <c r="D205" s="84"/>
      <c r="E205" s="161" t="str">
        <f t="shared" ref="E205" si="187">IF(D205="","",D205*1.1)</f>
        <v/>
      </c>
    </row>
    <row r="206" spans="1:5" x14ac:dyDescent="0.3">
      <c r="A206" s="91"/>
      <c r="B206" s="93"/>
      <c r="C206" s="93"/>
      <c r="D206" s="84"/>
      <c r="E206" s="161" t="str">
        <f t="shared" ref="E206" si="188">IF(D206="","",D206*1.1)</f>
        <v/>
      </c>
    </row>
    <row r="207" spans="1:5" x14ac:dyDescent="0.3">
      <c r="A207" s="91"/>
      <c r="B207" s="93"/>
      <c r="C207" s="93"/>
      <c r="D207" s="84"/>
      <c r="E207" s="161" t="str">
        <f t="shared" ref="E207" si="189">IF(D207="","",D207*1.1)</f>
        <v/>
      </c>
    </row>
    <row r="208" spans="1:5" x14ac:dyDescent="0.3">
      <c r="A208" s="91"/>
      <c r="B208" s="94"/>
      <c r="C208" s="94"/>
      <c r="D208" s="84"/>
      <c r="E208" s="161" t="str">
        <f t="shared" ref="E208" si="190">IF(D208="","",D208*1.1)</f>
        <v/>
      </c>
    </row>
    <row r="209" spans="1:5" x14ac:dyDescent="0.3">
      <c r="A209" s="91"/>
      <c r="B209" s="94"/>
      <c r="C209" s="94"/>
      <c r="D209" s="84"/>
      <c r="E209" s="161" t="str">
        <f t="shared" ref="E209" si="191">IF(D209="","",D209*1.1)</f>
        <v/>
      </c>
    </row>
    <row r="210" spans="1:5" x14ac:dyDescent="0.3">
      <c r="A210" s="91"/>
      <c r="B210" s="93"/>
      <c r="C210" s="93"/>
      <c r="D210" s="84"/>
      <c r="E210" s="161" t="str">
        <f t="shared" ref="E210" si="192">IF(D210="","",D210*1.1)</f>
        <v/>
      </c>
    </row>
    <row r="211" spans="1:5" x14ac:dyDescent="0.3">
      <c r="A211" s="91"/>
      <c r="B211" s="93"/>
      <c r="C211" s="93"/>
      <c r="D211" s="84"/>
      <c r="E211" s="161" t="str">
        <f t="shared" ref="E211" si="193">IF(D211="","",D211*1.1)</f>
        <v/>
      </c>
    </row>
    <row r="212" spans="1:5" x14ac:dyDescent="0.3">
      <c r="A212" s="91"/>
      <c r="B212" s="93"/>
      <c r="C212" s="93"/>
      <c r="D212" s="84"/>
      <c r="E212" s="161" t="str">
        <f t="shared" ref="E212" si="194">IF(D212="","",D212*1.1)</f>
        <v/>
      </c>
    </row>
    <row r="213" spans="1:5" x14ac:dyDescent="0.3">
      <c r="A213" s="91"/>
      <c r="B213" s="93"/>
      <c r="C213" s="93"/>
      <c r="D213" s="84"/>
      <c r="E213" s="161" t="str">
        <f t="shared" ref="E213" si="195">IF(D213="","",D213*1.1)</f>
        <v/>
      </c>
    </row>
    <row r="214" spans="1:5" x14ac:dyDescent="0.3">
      <c r="A214" s="91"/>
      <c r="B214" s="93"/>
      <c r="C214" s="93"/>
      <c r="D214" s="84"/>
      <c r="E214" s="161" t="str">
        <f t="shared" ref="E214" si="196">IF(D214="","",D214*1.1)</f>
        <v/>
      </c>
    </row>
    <row r="215" spans="1:5" x14ac:dyDescent="0.3">
      <c r="A215" s="91"/>
      <c r="B215" s="93"/>
      <c r="C215" s="93"/>
      <c r="D215" s="84"/>
      <c r="E215" s="161" t="str">
        <f t="shared" ref="E215" si="197">IF(D215="","",D215*1.1)</f>
        <v/>
      </c>
    </row>
    <row r="216" spans="1:5" x14ac:dyDescent="0.3">
      <c r="A216" s="91"/>
      <c r="B216" s="93"/>
      <c r="C216" s="93"/>
      <c r="D216" s="84"/>
      <c r="E216" s="161" t="str">
        <f t="shared" ref="E216" si="198">IF(D216="","",D216*1.1)</f>
        <v/>
      </c>
    </row>
    <row r="217" spans="1:5" x14ac:dyDescent="0.3">
      <c r="A217" s="91"/>
      <c r="B217" s="93"/>
      <c r="C217" s="93"/>
      <c r="D217" s="84"/>
      <c r="E217" s="161" t="str">
        <f t="shared" ref="E217" si="199">IF(D217="","",D217*1.1)</f>
        <v/>
      </c>
    </row>
    <row r="218" spans="1:5" x14ac:dyDescent="0.3">
      <c r="A218" s="91"/>
      <c r="B218" s="94"/>
      <c r="C218" s="94"/>
      <c r="D218" s="84"/>
      <c r="E218" s="161" t="str">
        <f t="shared" ref="E218" si="200">IF(D218="","",D218*1.1)</f>
        <v/>
      </c>
    </row>
    <row r="219" spans="1:5" x14ac:dyDescent="0.3">
      <c r="A219" s="91"/>
      <c r="B219" s="94"/>
      <c r="C219" s="94"/>
      <c r="D219" s="84"/>
      <c r="E219" s="161" t="str">
        <f t="shared" ref="E219" si="201">IF(D219="","",D219*1.1)</f>
        <v/>
      </c>
    </row>
    <row r="220" spans="1:5" x14ac:dyDescent="0.3">
      <c r="A220" s="88" t="s">
        <v>26</v>
      </c>
      <c r="B220" s="159"/>
      <c r="C220" s="159"/>
      <c r="D220" s="160" t="e">
        <f>AVERAGE(D221:D250)</f>
        <v>#DIV/0!</v>
      </c>
      <c r="E220" s="160" t="e">
        <f>AVERAGE(E221:E250)</f>
        <v>#DIV/0!</v>
      </c>
    </row>
    <row r="221" spans="1:5" x14ac:dyDescent="0.3">
      <c r="A221" s="91"/>
      <c r="B221" s="93"/>
      <c r="C221" s="93"/>
      <c r="D221" s="84"/>
      <c r="E221" s="161" t="str">
        <f t="shared" ref="E221" si="202">IF(D221="","",D221*1.1)</f>
        <v/>
      </c>
    </row>
    <row r="222" spans="1:5" x14ac:dyDescent="0.3">
      <c r="A222" s="91"/>
      <c r="B222" s="93"/>
      <c r="C222" s="93"/>
      <c r="D222" s="84"/>
      <c r="E222" s="161" t="str">
        <f t="shared" ref="E222" si="203">IF(D222="","",D222*1.1)</f>
        <v/>
      </c>
    </row>
    <row r="223" spans="1:5" x14ac:dyDescent="0.3">
      <c r="A223" s="91"/>
      <c r="B223" s="93"/>
      <c r="C223" s="93"/>
      <c r="D223" s="84"/>
      <c r="E223" s="161" t="str">
        <f t="shared" ref="E223" si="204">IF(D223="","",D223*1.1)</f>
        <v/>
      </c>
    </row>
    <row r="224" spans="1:5" x14ac:dyDescent="0.3">
      <c r="A224" s="91"/>
      <c r="B224" s="93"/>
      <c r="C224" s="93"/>
      <c r="D224" s="84"/>
      <c r="E224" s="161" t="str">
        <f t="shared" ref="E224" si="205">IF(D224="","",D224*1.1)</f>
        <v/>
      </c>
    </row>
    <row r="225" spans="1:5" x14ac:dyDescent="0.3">
      <c r="A225" s="91"/>
      <c r="B225" s="93"/>
      <c r="C225" s="93"/>
      <c r="D225" s="84"/>
      <c r="E225" s="161" t="str">
        <f t="shared" ref="E225" si="206">IF(D225="","",D225*1.1)</f>
        <v/>
      </c>
    </row>
    <row r="226" spans="1:5" x14ac:dyDescent="0.3">
      <c r="A226" s="91"/>
      <c r="B226" s="93"/>
      <c r="C226" s="93"/>
      <c r="D226" s="84"/>
      <c r="E226" s="161" t="str">
        <f t="shared" ref="E226" si="207">IF(D226="","",D226*1.1)</f>
        <v/>
      </c>
    </row>
    <row r="227" spans="1:5" x14ac:dyDescent="0.3">
      <c r="A227" s="91"/>
      <c r="B227" s="93"/>
      <c r="C227" s="93"/>
      <c r="D227" s="84"/>
      <c r="E227" s="161" t="str">
        <f t="shared" ref="E227" si="208">IF(D227="","",D227*1.1)</f>
        <v/>
      </c>
    </row>
    <row r="228" spans="1:5" x14ac:dyDescent="0.3">
      <c r="A228" s="91"/>
      <c r="B228" s="93"/>
      <c r="C228" s="93"/>
      <c r="D228" s="84"/>
      <c r="E228" s="161" t="str">
        <f t="shared" ref="E228" si="209">IF(D228="","",D228*1.1)</f>
        <v/>
      </c>
    </row>
    <row r="229" spans="1:5" x14ac:dyDescent="0.3">
      <c r="A229" s="91"/>
      <c r="B229" s="93"/>
      <c r="C229" s="93"/>
      <c r="D229" s="84"/>
      <c r="E229" s="161" t="str">
        <f t="shared" ref="E229" si="210">IF(D229="","",D229*1.1)</f>
        <v/>
      </c>
    </row>
    <row r="230" spans="1:5" x14ac:dyDescent="0.3">
      <c r="A230" s="91"/>
      <c r="B230" s="93"/>
      <c r="C230" s="93"/>
      <c r="D230" s="84"/>
      <c r="E230" s="161" t="str">
        <f t="shared" ref="E230" si="211">IF(D230="","",D230*1.1)</f>
        <v/>
      </c>
    </row>
    <row r="231" spans="1:5" x14ac:dyDescent="0.3">
      <c r="A231" s="91"/>
      <c r="B231" s="94"/>
      <c r="C231" s="94"/>
      <c r="D231" s="84"/>
      <c r="E231" s="161" t="str">
        <f t="shared" ref="E231" si="212">IF(D231="","",D231*1.1)</f>
        <v/>
      </c>
    </row>
    <row r="232" spans="1:5" x14ac:dyDescent="0.3">
      <c r="A232" s="91"/>
      <c r="B232" s="94"/>
      <c r="C232" s="94"/>
      <c r="D232" s="84"/>
      <c r="E232" s="161" t="str">
        <f t="shared" ref="E232" si="213">IF(D232="","",D232*1.1)</f>
        <v/>
      </c>
    </row>
    <row r="233" spans="1:5" x14ac:dyDescent="0.3">
      <c r="A233" s="91"/>
      <c r="B233" s="93"/>
      <c r="C233" s="93"/>
      <c r="D233" s="84"/>
      <c r="E233" s="161" t="str">
        <f t="shared" ref="E233" si="214">IF(D233="","",D233*1.1)</f>
        <v/>
      </c>
    </row>
    <row r="234" spans="1:5" x14ac:dyDescent="0.3">
      <c r="A234" s="91"/>
      <c r="B234" s="93"/>
      <c r="C234" s="93"/>
      <c r="D234" s="84"/>
      <c r="E234" s="161" t="str">
        <f t="shared" ref="E234" si="215">IF(D234="","",D234*1.1)</f>
        <v/>
      </c>
    </row>
    <row r="235" spans="1:5" x14ac:dyDescent="0.3">
      <c r="A235" s="91"/>
      <c r="B235" s="93"/>
      <c r="C235" s="93"/>
      <c r="D235" s="84"/>
      <c r="E235" s="161" t="str">
        <f t="shared" ref="E235" si="216">IF(D235="","",D235*1.1)</f>
        <v/>
      </c>
    </row>
    <row r="236" spans="1:5" x14ac:dyDescent="0.3">
      <c r="A236" s="91"/>
      <c r="B236" s="93"/>
      <c r="C236" s="93"/>
      <c r="D236" s="84"/>
      <c r="E236" s="161" t="str">
        <f t="shared" ref="E236" si="217">IF(D236="","",D236*1.1)</f>
        <v/>
      </c>
    </row>
    <row r="237" spans="1:5" x14ac:dyDescent="0.3">
      <c r="A237" s="91"/>
      <c r="B237" s="93"/>
      <c r="C237" s="93"/>
      <c r="D237" s="84"/>
      <c r="E237" s="161" t="str">
        <f t="shared" ref="E237" si="218">IF(D237="","",D237*1.1)</f>
        <v/>
      </c>
    </row>
    <row r="238" spans="1:5" x14ac:dyDescent="0.3">
      <c r="A238" s="91"/>
      <c r="B238" s="93"/>
      <c r="C238" s="93"/>
      <c r="D238" s="84"/>
      <c r="E238" s="161" t="str">
        <f t="shared" ref="E238" si="219">IF(D238="","",D238*1.1)</f>
        <v/>
      </c>
    </row>
    <row r="239" spans="1:5" x14ac:dyDescent="0.3">
      <c r="A239" s="91"/>
      <c r="B239" s="94"/>
      <c r="C239" s="94"/>
      <c r="D239" s="84"/>
      <c r="E239" s="161" t="str">
        <f t="shared" ref="E239" si="220">IF(D239="","",D239*1.1)</f>
        <v/>
      </c>
    </row>
    <row r="240" spans="1:5" x14ac:dyDescent="0.3">
      <c r="A240" s="91"/>
      <c r="B240" s="94"/>
      <c r="C240" s="94"/>
      <c r="D240" s="84"/>
      <c r="E240" s="161" t="str">
        <f t="shared" ref="E240" si="221">IF(D240="","",D240*1.1)</f>
        <v/>
      </c>
    </row>
    <row r="241" spans="1:5" x14ac:dyDescent="0.3">
      <c r="A241" s="91"/>
      <c r="B241" s="93"/>
      <c r="C241" s="93"/>
      <c r="D241" s="84"/>
      <c r="E241" s="161" t="str">
        <f t="shared" ref="E241" si="222">IF(D241="","",D241*1.1)</f>
        <v/>
      </c>
    </row>
    <row r="242" spans="1:5" x14ac:dyDescent="0.3">
      <c r="A242" s="91"/>
      <c r="B242" s="93"/>
      <c r="C242" s="93"/>
      <c r="D242" s="84"/>
      <c r="E242" s="161" t="str">
        <f t="shared" ref="E242" si="223">IF(D242="","",D242*1.1)</f>
        <v/>
      </c>
    </row>
    <row r="243" spans="1:5" x14ac:dyDescent="0.3">
      <c r="A243" s="91"/>
      <c r="B243" s="93"/>
      <c r="C243" s="93"/>
      <c r="D243" s="84"/>
      <c r="E243" s="161" t="str">
        <f t="shared" ref="E243" si="224">IF(D243="","",D243*1.1)</f>
        <v/>
      </c>
    </row>
    <row r="244" spans="1:5" x14ac:dyDescent="0.3">
      <c r="A244" s="91"/>
      <c r="B244" s="93"/>
      <c r="C244" s="93"/>
      <c r="D244" s="84"/>
      <c r="E244" s="161" t="str">
        <f t="shared" ref="E244" si="225">IF(D244="","",D244*1.1)</f>
        <v/>
      </c>
    </row>
    <row r="245" spans="1:5" x14ac:dyDescent="0.3">
      <c r="A245" s="91"/>
      <c r="B245" s="93"/>
      <c r="C245" s="93"/>
      <c r="D245" s="84"/>
      <c r="E245" s="161" t="str">
        <f t="shared" ref="E245" si="226">IF(D245="","",D245*1.1)</f>
        <v/>
      </c>
    </row>
    <row r="246" spans="1:5" x14ac:dyDescent="0.3">
      <c r="A246" s="91"/>
      <c r="B246" s="93"/>
      <c r="C246" s="93"/>
      <c r="D246" s="84"/>
      <c r="E246" s="161" t="str">
        <f t="shared" ref="E246" si="227">IF(D246="","",D246*1.1)</f>
        <v/>
      </c>
    </row>
    <row r="247" spans="1:5" x14ac:dyDescent="0.3">
      <c r="A247" s="91"/>
      <c r="B247" s="93"/>
      <c r="C247" s="93"/>
      <c r="D247" s="84"/>
      <c r="E247" s="161" t="str">
        <f t="shared" ref="E247" si="228">IF(D247="","",D247*1.1)</f>
        <v/>
      </c>
    </row>
    <row r="248" spans="1:5" x14ac:dyDescent="0.3">
      <c r="A248" s="91"/>
      <c r="B248" s="93"/>
      <c r="C248" s="93"/>
      <c r="D248" s="84"/>
      <c r="E248" s="161" t="str">
        <f t="shared" ref="E248" si="229">IF(D248="","",D248*1.1)</f>
        <v/>
      </c>
    </row>
    <row r="249" spans="1:5" x14ac:dyDescent="0.3">
      <c r="A249" s="91"/>
      <c r="B249" s="94"/>
      <c r="C249" s="94"/>
      <c r="D249" s="84"/>
      <c r="E249" s="161" t="str">
        <f t="shared" ref="E249" si="230">IF(D249="","",D249*1.1)</f>
        <v/>
      </c>
    </row>
    <row r="250" spans="1:5" x14ac:dyDescent="0.3">
      <c r="A250" s="91"/>
      <c r="B250" s="94"/>
      <c r="C250" s="94"/>
      <c r="D250" s="84"/>
      <c r="E250" s="161" t="str">
        <f t="shared" ref="E250" si="231">IF(D250="","",D250*1.1)</f>
        <v/>
      </c>
    </row>
  </sheetData>
  <sheetProtection sheet="1" objects="1" scenarios="1"/>
  <mergeCells count="6">
    <mergeCell ref="A6:E6"/>
    <mergeCell ref="A1:E1"/>
    <mergeCell ref="A2:E2"/>
    <mergeCell ref="A3:E3"/>
    <mergeCell ref="A5:E5"/>
    <mergeCell ref="A4:E4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headerFooter>
    <oddFooter>&amp;CMarché 25SCE008M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Q105"/>
  <sheetViews>
    <sheetView zoomScaleNormal="100" workbookViewId="0">
      <pane ySplit="8" topLeftCell="A9" activePane="bottomLeft" state="frozen"/>
      <selection activeCell="A20" sqref="A20"/>
      <selection pane="bottomLeft" activeCell="A20" sqref="A20"/>
    </sheetView>
  </sheetViews>
  <sheetFormatPr baseColWidth="10" defaultColWidth="11.44140625" defaultRowHeight="14.4" x14ac:dyDescent="0.3"/>
  <cols>
    <col min="1" max="1" width="32.109375" style="72" customWidth="1"/>
    <col min="2" max="2" width="56.21875" style="72" customWidth="1"/>
    <col min="3" max="3" width="24.88671875" style="72" customWidth="1"/>
    <col min="4" max="5" width="18.6640625" style="72" customWidth="1"/>
    <col min="6" max="16384" width="11.44140625" style="72"/>
  </cols>
  <sheetData>
    <row r="1" spans="1:17" ht="25.8" x14ac:dyDescent="0.5">
      <c r="A1" s="211" t="str">
        <f>'Page de garde'!$A$4</f>
        <v>Restauration du Campus d'Evry-Courcouronnes</v>
      </c>
      <c r="B1" s="211"/>
      <c r="C1" s="211"/>
      <c r="D1" s="211"/>
      <c r="E1" s="211"/>
      <c r="F1" s="71"/>
      <c r="G1" s="71"/>
      <c r="H1" s="71"/>
      <c r="I1" s="71"/>
      <c r="J1" s="71"/>
      <c r="K1" s="71"/>
    </row>
    <row r="2" spans="1:17" ht="25.8" x14ac:dyDescent="0.5">
      <c r="A2" s="214" t="str">
        <f>'Page de garde'!$A$14</f>
        <v>PRESTATAIRE 1</v>
      </c>
      <c r="B2" s="214"/>
      <c r="C2" s="214"/>
      <c r="D2" s="214"/>
      <c r="E2" s="214"/>
      <c r="F2" s="71"/>
      <c r="G2" s="71"/>
      <c r="H2" s="71"/>
      <c r="I2" s="71"/>
      <c r="J2" s="71"/>
      <c r="K2" s="71"/>
    </row>
    <row r="3" spans="1:17" ht="23.4" x14ac:dyDescent="0.45">
      <c r="A3" s="215" t="s">
        <v>215</v>
      </c>
      <c r="B3" s="216"/>
      <c r="C3" s="216"/>
      <c r="D3" s="216"/>
      <c r="E3" s="216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</row>
    <row r="4" spans="1:17" ht="23.4" x14ac:dyDescent="0.45">
      <c r="A4" s="73"/>
      <c r="B4" s="74"/>
      <c r="C4" s="74"/>
      <c r="D4" s="74"/>
      <c r="E4" s="74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</row>
    <row r="5" spans="1:17" ht="15.6" x14ac:dyDescent="0.3">
      <c r="A5" s="202" t="s">
        <v>187</v>
      </c>
      <c r="B5" s="202"/>
      <c r="C5" s="202"/>
      <c r="D5" s="202"/>
      <c r="E5" s="202"/>
    </row>
    <row r="6" spans="1:17" ht="42" customHeight="1" thickBot="1" x14ac:dyDescent="0.35">
      <c r="A6" s="202" t="s">
        <v>57</v>
      </c>
      <c r="B6" s="202"/>
      <c r="C6" s="202"/>
      <c r="D6" s="202"/>
      <c r="E6" s="202"/>
    </row>
    <row r="7" spans="1:17" ht="39" customHeight="1" x14ac:dyDescent="0.45">
      <c r="A7" s="73"/>
      <c r="B7" s="74"/>
      <c r="C7" s="74"/>
      <c r="D7" s="76" t="s">
        <v>200</v>
      </c>
      <c r="E7" s="77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</row>
    <row r="8" spans="1:17" ht="31.8" customHeight="1" x14ac:dyDescent="0.3">
      <c r="A8" s="78" t="s">
        <v>89</v>
      </c>
      <c r="B8" s="78" t="s">
        <v>90</v>
      </c>
      <c r="C8" s="78" t="s">
        <v>91</v>
      </c>
      <c r="D8" s="78" t="s">
        <v>41</v>
      </c>
      <c r="E8" s="78" t="s">
        <v>42</v>
      </c>
    </row>
    <row r="9" spans="1:17" x14ac:dyDescent="0.3">
      <c r="A9" s="79" t="s">
        <v>54</v>
      </c>
      <c r="B9" s="80"/>
      <c r="C9" s="80"/>
      <c r="D9" s="81" t="e">
        <f>AVERAGE(D10:D23)</f>
        <v>#DIV/0!</v>
      </c>
      <c r="E9" s="81" t="e">
        <f>AVERAGE(E10:E23)</f>
        <v>#DIV/0!</v>
      </c>
    </row>
    <row r="10" spans="1:17" x14ac:dyDescent="0.3">
      <c r="A10" s="66"/>
      <c r="B10" s="66"/>
      <c r="C10" s="66"/>
      <c r="D10" s="82"/>
      <c r="E10" s="83" t="str">
        <f>IF(D10="","",D10*1.1)</f>
        <v/>
      </c>
    </row>
    <row r="11" spans="1:17" x14ac:dyDescent="0.3">
      <c r="A11" s="66"/>
      <c r="B11" s="66"/>
      <c r="C11" s="66"/>
      <c r="D11" s="82"/>
      <c r="E11" s="83" t="str">
        <f t="shared" ref="E11:E23" si="0">IF(D11="","",D11*1.1)</f>
        <v/>
      </c>
    </row>
    <row r="12" spans="1:17" x14ac:dyDescent="0.3">
      <c r="A12" s="66"/>
      <c r="B12" s="66"/>
      <c r="C12" s="66"/>
      <c r="D12" s="82"/>
      <c r="E12" s="83" t="str">
        <f t="shared" si="0"/>
        <v/>
      </c>
    </row>
    <row r="13" spans="1:17" x14ac:dyDescent="0.3">
      <c r="A13" s="66"/>
      <c r="B13" s="66"/>
      <c r="C13" s="66"/>
      <c r="D13" s="82"/>
      <c r="E13" s="83" t="str">
        <f t="shared" si="0"/>
        <v/>
      </c>
    </row>
    <row r="14" spans="1:17" x14ac:dyDescent="0.3">
      <c r="A14" s="66"/>
      <c r="B14" s="66"/>
      <c r="C14" s="66"/>
      <c r="D14" s="82"/>
      <c r="E14" s="83" t="str">
        <f t="shared" si="0"/>
        <v/>
      </c>
    </row>
    <row r="15" spans="1:17" x14ac:dyDescent="0.3">
      <c r="A15" s="66"/>
      <c r="B15" s="66"/>
      <c r="C15" s="66"/>
      <c r="D15" s="82"/>
      <c r="E15" s="83" t="str">
        <f t="shared" si="0"/>
        <v/>
      </c>
    </row>
    <row r="16" spans="1:17" x14ac:dyDescent="0.3">
      <c r="A16" s="66"/>
      <c r="B16" s="66"/>
      <c r="C16" s="66"/>
      <c r="D16" s="82"/>
      <c r="E16" s="83" t="str">
        <f t="shared" si="0"/>
        <v/>
      </c>
    </row>
    <row r="17" spans="1:5" x14ac:dyDescent="0.3">
      <c r="A17" s="66"/>
      <c r="B17" s="66"/>
      <c r="C17" s="66"/>
      <c r="D17" s="82"/>
      <c r="E17" s="83" t="str">
        <f t="shared" si="0"/>
        <v/>
      </c>
    </row>
    <row r="18" spans="1:5" x14ac:dyDescent="0.3">
      <c r="A18" s="66"/>
      <c r="B18" s="66"/>
      <c r="C18" s="66"/>
      <c r="D18" s="82"/>
      <c r="E18" s="83" t="str">
        <f t="shared" si="0"/>
        <v/>
      </c>
    </row>
    <row r="19" spans="1:5" x14ac:dyDescent="0.3">
      <c r="A19" s="66"/>
      <c r="B19" s="66"/>
      <c r="C19" s="66"/>
      <c r="D19" s="82"/>
      <c r="E19" s="83" t="str">
        <f t="shared" si="0"/>
        <v/>
      </c>
    </row>
    <row r="20" spans="1:5" x14ac:dyDescent="0.3">
      <c r="A20" s="66"/>
      <c r="B20" s="66"/>
      <c r="C20" s="66"/>
      <c r="D20" s="82"/>
      <c r="E20" s="83" t="str">
        <f t="shared" si="0"/>
        <v/>
      </c>
    </row>
    <row r="21" spans="1:5" x14ac:dyDescent="0.3">
      <c r="A21" s="66"/>
      <c r="B21" s="66"/>
      <c r="C21" s="66"/>
      <c r="D21" s="82"/>
      <c r="E21" s="83" t="str">
        <f t="shared" si="0"/>
        <v/>
      </c>
    </row>
    <row r="22" spans="1:5" x14ac:dyDescent="0.3">
      <c r="A22" s="66"/>
      <c r="B22" s="66"/>
      <c r="C22" s="66"/>
      <c r="D22" s="82"/>
      <c r="E22" s="83" t="str">
        <f t="shared" si="0"/>
        <v/>
      </c>
    </row>
    <row r="23" spans="1:5" x14ac:dyDescent="0.3">
      <c r="A23" s="66"/>
      <c r="B23" s="66"/>
      <c r="C23" s="66"/>
      <c r="D23" s="82"/>
      <c r="E23" s="83" t="str">
        <f t="shared" si="0"/>
        <v/>
      </c>
    </row>
    <row r="24" spans="1:5" x14ac:dyDescent="0.3">
      <c r="A24" s="79" t="s">
        <v>92</v>
      </c>
      <c r="B24" s="80"/>
      <c r="C24" s="80"/>
      <c r="D24" s="81" t="e">
        <f>AVERAGE(D25:D44)</f>
        <v>#DIV/0!</v>
      </c>
      <c r="E24" s="81" t="e">
        <f>AVERAGE(E25:E44)</f>
        <v>#DIV/0!</v>
      </c>
    </row>
    <row r="25" spans="1:5" x14ac:dyDescent="0.3">
      <c r="A25" s="85" t="s">
        <v>241</v>
      </c>
      <c r="B25" s="66"/>
      <c r="C25" s="66"/>
      <c r="D25" s="82"/>
      <c r="E25" s="83" t="str">
        <f t="shared" ref="E25:E44" si="1">IF(D25="","",D25*1.1)</f>
        <v/>
      </c>
    </row>
    <row r="26" spans="1:5" x14ac:dyDescent="0.3">
      <c r="A26" s="85" t="s">
        <v>242</v>
      </c>
      <c r="B26" s="66"/>
      <c r="C26" s="66"/>
      <c r="D26" s="82"/>
      <c r="E26" s="83" t="str">
        <f t="shared" si="1"/>
        <v/>
      </c>
    </row>
    <row r="27" spans="1:5" x14ac:dyDescent="0.3">
      <c r="A27" s="85" t="s">
        <v>243</v>
      </c>
      <c r="B27" s="66"/>
      <c r="C27" s="66"/>
      <c r="D27" s="82"/>
      <c r="E27" s="83" t="str">
        <f t="shared" si="1"/>
        <v/>
      </c>
    </row>
    <row r="28" spans="1:5" x14ac:dyDescent="0.3">
      <c r="A28" s="85" t="s">
        <v>244</v>
      </c>
      <c r="B28" s="66"/>
      <c r="C28" s="66"/>
      <c r="D28" s="82"/>
      <c r="E28" s="83" t="str">
        <f t="shared" si="1"/>
        <v/>
      </c>
    </row>
    <row r="29" spans="1:5" x14ac:dyDescent="0.3">
      <c r="A29" s="85" t="s">
        <v>245</v>
      </c>
      <c r="B29" s="66"/>
      <c r="C29" s="66"/>
      <c r="D29" s="82"/>
      <c r="E29" s="83" t="str">
        <f t="shared" si="1"/>
        <v/>
      </c>
    </row>
    <row r="30" spans="1:5" x14ac:dyDescent="0.3">
      <c r="A30" s="85" t="s">
        <v>246</v>
      </c>
      <c r="B30" s="66"/>
      <c r="C30" s="66"/>
      <c r="D30" s="82"/>
      <c r="E30" s="83" t="str">
        <f t="shared" si="1"/>
        <v/>
      </c>
    </row>
    <row r="31" spans="1:5" x14ac:dyDescent="0.3">
      <c r="A31" s="66"/>
      <c r="B31" s="66"/>
      <c r="C31" s="66"/>
      <c r="D31" s="82"/>
      <c r="E31" s="83" t="str">
        <f t="shared" si="1"/>
        <v/>
      </c>
    </row>
    <row r="32" spans="1:5" x14ac:dyDescent="0.3">
      <c r="A32" s="66"/>
      <c r="B32" s="66"/>
      <c r="C32" s="66"/>
      <c r="D32" s="82"/>
      <c r="E32" s="83" t="str">
        <f t="shared" si="1"/>
        <v/>
      </c>
    </row>
    <row r="33" spans="1:5" x14ac:dyDescent="0.3">
      <c r="A33" s="66"/>
      <c r="B33" s="66"/>
      <c r="C33" s="66"/>
      <c r="D33" s="82"/>
      <c r="E33" s="83" t="str">
        <f t="shared" si="1"/>
        <v/>
      </c>
    </row>
    <row r="34" spans="1:5" x14ac:dyDescent="0.3">
      <c r="A34" s="66"/>
      <c r="B34" s="66"/>
      <c r="C34" s="66"/>
      <c r="D34" s="82"/>
      <c r="E34" s="83" t="str">
        <f t="shared" si="1"/>
        <v/>
      </c>
    </row>
    <row r="35" spans="1:5" x14ac:dyDescent="0.3">
      <c r="A35" s="66"/>
      <c r="B35" s="66"/>
      <c r="C35" s="66"/>
      <c r="D35" s="82"/>
      <c r="E35" s="83" t="str">
        <f t="shared" si="1"/>
        <v/>
      </c>
    </row>
    <row r="36" spans="1:5" x14ac:dyDescent="0.3">
      <c r="A36" s="66"/>
      <c r="B36" s="66"/>
      <c r="C36" s="66"/>
      <c r="D36" s="82"/>
      <c r="E36" s="83" t="str">
        <f t="shared" si="1"/>
        <v/>
      </c>
    </row>
    <row r="37" spans="1:5" ht="13.95" customHeight="1" x14ac:dyDescent="0.3">
      <c r="A37" s="66"/>
      <c r="B37" s="66"/>
      <c r="C37" s="66"/>
      <c r="D37" s="82"/>
      <c r="E37" s="83" t="str">
        <f t="shared" si="1"/>
        <v/>
      </c>
    </row>
    <row r="38" spans="1:5" x14ac:dyDescent="0.3">
      <c r="A38" s="66"/>
      <c r="B38" s="66"/>
      <c r="C38" s="66"/>
      <c r="D38" s="82"/>
      <c r="E38" s="83" t="str">
        <f t="shared" si="1"/>
        <v/>
      </c>
    </row>
    <row r="39" spans="1:5" x14ac:dyDescent="0.3">
      <c r="A39" s="66"/>
      <c r="B39" s="66"/>
      <c r="C39" s="66"/>
      <c r="D39" s="82"/>
      <c r="E39" s="83" t="str">
        <f t="shared" si="1"/>
        <v/>
      </c>
    </row>
    <row r="40" spans="1:5" x14ac:dyDescent="0.3">
      <c r="A40" s="66"/>
      <c r="B40" s="66"/>
      <c r="C40" s="66"/>
      <c r="D40" s="82"/>
      <c r="E40" s="83" t="str">
        <f t="shared" si="1"/>
        <v/>
      </c>
    </row>
    <row r="41" spans="1:5" x14ac:dyDescent="0.3">
      <c r="A41" s="66"/>
      <c r="B41" s="66"/>
      <c r="C41" s="66"/>
      <c r="D41" s="82"/>
      <c r="E41" s="83" t="str">
        <f t="shared" si="1"/>
        <v/>
      </c>
    </row>
    <row r="42" spans="1:5" x14ac:dyDescent="0.3">
      <c r="A42" s="66"/>
      <c r="B42" s="66"/>
      <c r="C42" s="66"/>
      <c r="D42" s="82"/>
      <c r="E42" s="83" t="str">
        <f t="shared" si="1"/>
        <v/>
      </c>
    </row>
    <row r="43" spans="1:5" x14ac:dyDescent="0.3">
      <c r="A43" s="66"/>
      <c r="B43" s="66"/>
      <c r="C43" s="66"/>
      <c r="D43" s="82"/>
      <c r="E43" s="83" t="str">
        <f t="shared" si="1"/>
        <v/>
      </c>
    </row>
    <row r="44" spans="1:5" x14ac:dyDescent="0.3">
      <c r="A44" s="66"/>
      <c r="B44" s="66"/>
      <c r="C44" s="66"/>
      <c r="D44" s="82"/>
      <c r="E44" s="83" t="str">
        <f t="shared" si="1"/>
        <v/>
      </c>
    </row>
    <row r="45" spans="1:5" x14ac:dyDescent="0.3">
      <c r="A45" s="79" t="s">
        <v>247</v>
      </c>
      <c r="B45" s="80"/>
      <c r="C45" s="80"/>
      <c r="D45" s="81" t="e">
        <f>AVERAGE(D46:D60)</f>
        <v>#DIV/0!</v>
      </c>
      <c r="E45" s="81" t="e">
        <f>AVERAGE(E46:E60)</f>
        <v>#DIV/0!</v>
      </c>
    </row>
    <row r="46" spans="1:5" x14ac:dyDescent="0.3">
      <c r="A46" s="66"/>
      <c r="B46" s="66"/>
      <c r="C46" s="66"/>
      <c r="D46" s="82"/>
      <c r="E46" s="83" t="str">
        <f t="shared" ref="E46:E60" si="2">IF(D46="","",D46*1.1)</f>
        <v/>
      </c>
    </row>
    <row r="47" spans="1:5" x14ac:dyDescent="0.3">
      <c r="A47" s="66"/>
      <c r="B47" s="66"/>
      <c r="C47" s="66"/>
      <c r="D47" s="82"/>
      <c r="E47" s="83" t="str">
        <f t="shared" si="2"/>
        <v/>
      </c>
    </row>
    <row r="48" spans="1:5" x14ac:dyDescent="0.3">
      <c r="A48" s="66"/>
      <c r="B48" s="66"/>
      <c r="C48" s="66"/>
      <c r="D48" s="82"/>
      <c r="E48" s="83" t="str">
        <f t="shared" si="2"/>
        <v/>
      </c>
    </row>
    <row r="49" spans="1:5" x14ac:dyDescent="0.3">
      <c r="A49" s="66"/>
      <c r="B49" s="66"/>
      <c r="C49" s="66"/>
      <c r="D49" s="82"/>
      <c r="E49" s="83" t="str">
        <f t="shared" si="2"/>
        <v/>
      </c>
    </row>
    <row r="50" spans="1:5" x14ac:dyDescent="0.3">
      <c r="A50" s="66"/>
      <c r="B50" s="66"/>
      <c r="C50" s="66"/>
      <c r="D50" s="82"/>
      <c r="E50" s="83" t="str">
        <f t="shared" si="2"/>
        <v/>
      </c>
    </row>
    <row r="51" spans="1:5" x14ac:dyDescent="0.3">
      <c r="A51" s="66"/>
      <c r="B51" s="66"/>
      <c r="C51" s="66"/>
      <c r="D51" s="82"/>
      <c r="E51" s="83" t="str">
        <f t="shared" si="2"/>
        <v/>
      </c>
    </row>
    <row r="52" spans="1:5" x14ac:dyDescent="0.3">
      <c r="A52" s="66"/>
      <c r="B52" s="66"/>
      <c r="C52" s="66"/>
      <c r="D52" s="82"/>
      <c r="E52" s="83" t="str">
        <f t="shared" si="2"/>
        <v/>
      </c>
    </row>
    <row r="53" spans="1:5" x14ac:dyDescent="0.3">
      <c r="A53" s="66"/>
      <c r="B53" s="66"/>
      <c r="C53" s="66"/>
      <c r="D53" s="82"/>
      <c r="E53" s="83" t="str">
        <f t="shared" si="2"/>
        <v/>
      </c>
    </row>
    <row r="54" spans="1:5" x14ac:dyDescent="0.3">
      <c r="A54" s="66"/>
      <c r="B54" s="66"/>
      <c r="C54" s="66"/>
      <c r="D54" s="82"/>
      <c r="E54" s="83" t="str">
        <f t="shared" si="2"/>
        <v/>
      </c>
    </row>
    <row r="55" spans="1:5" x14ac:dyDescent="0.3">
      <c r="A55" s="66"/>
      <c r="B55" s="66"/>
      <c r="C55" s="66"/>
      <c r="D55" s="82"/>
      <c r="E55" s="83" t="str">
        <f t="shared" si="2"/>
        <v/>
      </c>
    </row>
    <row r="56" spans="1:5" x14ac:dyDescent="0.3">
      <c r="A56" s="66"/>
      <c r="B56" s="66"/>
      <c r="C56" s="66"/>
      <c r="D56" s="82"/>
      <c r="E56" s="83" t="str">
        <f t="shared" si="2"/>
        <v/>
      </c>
    </row>
    <row r="57" spans="1:5" x14ac:dyDescent="0.3">
      <c r="A57" s="66"/>
      <c r="B57" s="66"/>
      <c r="C57" s="66"/>
      <c r="D57" s="82"/>
      <c r="E57" s="83" t="str">
        <f t="shared" si="2"/>
        <v/>
      </c>
    </row>
    <row r="58" spans="1:5" x14ac:dyDescent="0.3">
      <c r="A58" s="66"/>
      <c r="B58" s="66"/>
      <c r="C58" s="66"/>
      <c r="D58" s="82"/>
      <c r="E58" s="83" t="str">
        <f t="shared" si="2"/>
        <v/>
      </c>
    </row>
    <row r="59" spans="1:5" x14ac:dyDescent="0.3">
      <c r="A59" s="66"/>
      <c r="B59" s="66"/>
      <c r="C59" s="66"/>
      <c r="D59" s="82"/>
      <c r="E59" s="83" t="str">
        <f t="shared" si="2"/>
        <v/>
      </c>
    </row>
    <row r="60" spans="1:5" x14ac:dyDescent="0.3">
      <c r="A60" s="66"/>
      <c r="B60" s="66"/>
      <c r="C60" s="66"/>
      <c r="D60" s="82"/>
      <c r="E60" s="83" t="str">
        <f t="shared" si="2"/>
        <v/>
      </c>
    </row>
    <row r="61" spans="1:5" x14ac:dyDescent="0.3">
      <c r="A61" s="79" t="s">
        <v>93</v>
      </c>
      <c r="B61" s="80"/>
      <c r="C61" s="80"/>
      <c r="D61" s="81" t="e">
        <f>AVERAGE(D62:D70)</f>
        <v>#DIV/0!</v>
      </c>
      <c r="E61" s="81" t="e">
        <f>AVERAGE(E62:E70)</f>
        <v>#DIV/0!</v>
      </c>
    </row>
    <row r="62" spans="1:5" x14ac:dyDescent="0.3">
      <c r="A62" s="85" t="s">
        <v>249</v>
      </c>
      <c r="B62" s="66"/>
      <c r="C62" s="66"/>
      <c r="D62" s="82"/>
      <c r="E62" s="83" t="str">
        <f t="shared" ref="E62:E70" si="3">IF(D62="","",D62*1.1)</f>
        <v/>
      </c>
    </row>
    <row r="63" spans="1:5" x14ac:dyDescent="0.3">
      <c r="A63" s="85" t="s">
        <v>250</v>
      </c>
      <c r="B63" s="66"/>
      <c r="C63" s="66"/>
      <c r="D63" s="82"/>
      <c r="E63" s="83" t="str">
        <f t="shared" si="3"/>
        <v/>
      </c>
    </row>
    <row r="64" spans="1:5" x14ac:dyDescent="0.3">
      <c r="A64" s="85" t="s">
        <v>248</v>
      </c>
      <c r="B64" s="66"/>
      <c r="C64" s="66"/>
      <c r="D64" s="82"/>
      <c r="E64" s="83" t="str">
        <f t="shared" si="3"/>
        <v/>
      </c>
    </row>
    <row r="65" spans="1:5" x14ac:dyDescent="0.3">
      <c r="A65" s="66"/>
      <c r="B65" s="66"/>
      <c r="C65" s="66"/>
      <c r="D65" s="82"/>
      <c r="E65" s="83" t="str">
        <f t="shared" si="3"/>
        <v/>
      </c>
    </row>
    <row r="66" spans="1:5" x14ac:dyDescent="0.3">
      <c r="A66" s="66"/>
      <c r="B66" s="66"/>
      <c r="C66" s="66"/>
      <c r="D66" s="82"/>
      <c r="E66" s="83" t="str">
        <f t="shared" si="3"/>
        <v/>
      </c>
    </row>
    <row r="67" spans="1:5" x14ac:dyDescent="0.3">
      <c r="A67" s="66"/>
      <c r="B67" s="66"/>
      <c r="C67" s="66"/>
      <c r="D67" s="82"/>
      <c r="E67" s="83" t="str">
        <f t="shared" si="3"/>
        <v/>
      </c>
    </row>
    <row r="68" spans="1:5" x14ac:dyDescent="0.3">
      <c r="A68" s="66"/>
      <c r="B68" s="66"/>
      <c r="C68" s="66"/>
      <c r="D68" s="82"/>
      <c r="E68" s="83" t="str">
        <f t="shared" si="3"/>
        <v/>
      </c>
    </row>
    <row r="69" spans="1:5" x14ac:dyDescent="0.3">
      <c r="A69" s="66"/>
      <c r="B69" s="66"/>
      <c r="C69" s="66"/>
      <c r="D69" s="82"/>
      <c r="E69" s="83" t="str">
        <f t="shared" si="3"/>
        <v/>
      </c>
    </row>
    <row r="70" spans="1:5" x14ac:dyDescent="0.3">
      <c r="A70" s="66"/>
      <c r="B70" s="66"/>
      <c r="C70" s="66"/>
      <c r="D70" s="82"/>
      <c r="E70" s="83" t="str">
        <f t="shared" si="3"/>
        <v/>
      </c>
    </row>
    <row r="71" spans="1:5" x14ac:dyDescent="0.3">
      <c r="A71" s="79" t="s">
        <v>94</v>
      </c>
      <c r="B71" s="80"/>
      <c r="C71" s="80"/>
      <c r="D71" s="81" t="e">
        <f>AVERAGE(D72:D84)</f>
        <v>#DIV/0!</v>
      </c>
      <c r="E71" s="81" t="e">
        <f>AVERAGE(E72:E84)</f>
        <v>#DIV/0!</v>
      </c>
    </row>
    <row r="72" spans="1:5" x14ac:dyDescent="0.3">
      <c r="A72" s="66"/>
      <c r="B72" s="66"/>
      <c r="C72" s="66"/>
      <c r="D72" s="82"/>
      <c r="E72" s="83" t="str">
        <f t="shared" ref="E72:E84" si="4">IF(D72="","",D72*1.1)</f>
        <v/>
      </c>
    </row>
    <row r="73" spans="1:5" x14ac:dyDescent="0.3">
      <c r="A73" s="66"/>
      <c r="B73" s="66"/>
      <c r="C73" s="66"/>
      <c r="D73" s="82"/>
      <c r="E73" s="83" t="str">
        <f t="shared" si="4"/>
        <v/>
      </c>
    </row>
    <row r="74" spans="1:5" x14ac:dyDescent="0.3">
      <c r="A74" s="66"/>
      <c r="B74" s="66"/>
      <c r="C74" s="66"/>
      <c r="D74" s="82"/>
      <c r="E74" s="83" t="str">
        <f t="shared" si="4"/>
        <v/>
      </c>
    </row>
    <row r="75" spans="1:5" x14ac:dyDescent="0.3">
      <c r="A75" s="66"/>
      <c r="B75" s="66"/>
      <c r="C75" s="66"/>
      <c r="D75" s="82"/>
      <c r="E75" s="83" t="str">
        <f t="shared" si="4"/>
        <v/>
      </c>
    </row>
    <row r="76" spans="1:5" x14ac:dyDescent="0.3">
      <c r="A76" s="66"/>
      <c r="B76" s="66"/>
      <c r="C76" s="66"/>
      <c r="D76" s="82"/>
      <c r="E76" s="83" t="str">
        <f t="shared" si="4"/>
        <v/>
      </c>
    </row>
    <row r="77" spans="1:5" x14ac:dyDescent="0.3">
      <c r="A77" s="66"/>
      <c r="B77" s="66"/>
      <c r="C77" s="66"/>
      <c r="D77" s="82"/>
      <c r="E77" s="83" t="str">
        <f t="shared" si="4"/>
        <v/>
      </c>
    </row>
    <row r="78" spans="1:5" x14ac:dyDescent="0.3">
      <c r="A78" s="66"/>
      <c r="B78" s="66"/>
      <c r="C78" s="66"/>
      <c r="D78" s="82"/>
      <c r="E78" s="83" t="str">
        <f t="shared" si="4"/>
        <v/>
      </c>
    </row>
    <row r="79" spans="1:5" x14ac:dyDescent="0.3">
      <c r="A79" s="66"/>
      <c r="B79" s="66"/>
      <c r="C79" s="66"/>
      <c r="D79" s="82"/>
      <c r="E79" s="83" t="str">
        <f t="shared" si="4"/>
        <v/>
      </c>
    </row>
    <row r="80" spans="1:5" x14ac:dyDescent="0.3">
      <c r="A80" s="66"/>
      <c r="B80" s="66"/>
      <c r="C80" s="66"/>
      <c r="D80" s="82"/>
      <c r="E80" s="83" t="str">
        <f t="shared" si="4"/>
        <v/>
      </c>
    </row>
    <row r="81" spans="1:5" x14ac:dyDescent="0.3">
      <c r="A81" s="66"/>
      <c r="B81" s="66"/>
      <c r="C81" s="66"/>
      <c r="D81" s="82"/>
      <c r="E81" s="83" t="str">
        <f t="shared" si="4"/>
        <v/>
      </c>
    </row>
    <row r="82" spans="1:5" x14ac:dyDescent="0.3">
      <c r="A82" s="66"/>
      <c r="B82" s="66"/>
      <c r="C82" s="66"/>
      <c r="D82" s="82"/>
      <c r="E82" s="83" t="str">
        <f t="shared" si="4"/>
        <v/>
      </c>
    </row>
    <row r="83" spans="1:5" x14ac:dyDescent="0.3">
      <c r="A83" s="66"/>
      <c r="B83" s="66"/>
      <c r="C83" s="66"/>
      <c r="D83" s="82"/>
      <c r="E83" s="83" t="str">
        <f t="shared" si="4"/>
        <v/>
      </c>
    </row>
    <row r="84" spans="1:5" x14ac:dyDescent="0.3">
      <c r="A84" s="66"/>
      <c r="B84" s="66"/>
      <c r="C84" s="66"/>
      <c r="D84" s="82"/>
      <c r="E84" s="83" t="str">
        <f t="shared" si="4"/>
        <v/>
      </c>
    </row>
    <row r="85" spans="1:5" x14ac:dyDescent="0.3">
      <c r="A85" s="79" t="s">
        <v>95</v>
      </c>
      <c r="B85" s="80"/>
      <c r="C85" s="80"/>
      <c r="D85" s="81" t="e">
        <f>AVERAGE(D86:D98)</f>
        <v>#DIV/0!</v>
      </c>
      <c r="E85" s="81" t="e">
        <f>AVERAGE(E86:E98)</f>
        <v>#DIV/0!</v>
      </c>
    </row>
    <row r="86" spans="1:5" x14ac:dyDescent="0.3">
      <c r="A86" s="85" t="s">
        <v>193</v>
      </c>
      <c r="B86" s="66"/>
      <c r="C86" s="66"/>
      <c r="D86" s="82"/>
      <c r="E86" s="83" t="str">
        <f t="shared" ref="E86:E98" si="5">IF(D86="","",D86*1.1)</f>
        <v/>
      </c>
    </row>
    <row r="87" spans="1:5" x14ac:dyDescent="0.3">
      <c r="A87" s="85" t="s">
        <v>194</v>
      </c>
      <c r="B87" s="66"/>
      <c r="C87" s="66"/>
      <c r="D87" s="82"/>
      <c r="E87" s="83" t="str">
        <f t="shared" si="5"/>
        <v/>
      </c>
    </row>
    <row r="88" spans="1:5" x14ac:dyDescent="0.3">
      <c r="A88" s="85" t="s">
        <v>195</v>
      </c>
      <c r="B88" s="66"/>
      <c r="C88" s="66"/>
      <c r="D88" s="82"/>
      <c r="E88" s="83" t="str">
        <f t="shared" si="5"/>
        <v/>
      </c>
    </row>
    <row r="89" spans="1:5" x14ac:dyDescent="0.3">
      <c r="A89" s="85" t="s">
        <v>196</v>
      </c>
      <c r="B89" s="66"/>
      <c r="C89" s="66"/>
      <c r="D89" s="82"/>
      <c r="E89" s="83" t="str">
        <f t="shared" si="5"/>
        <v/>
      </c>
    </row>
    <row r="90" spans="1:5" x14ac:dyDescent="0.3">
      <c r="A90" s="85" t="s">
        <v>197</v>
      </c>
      <c r="B90" s="66"/>
      <c r="C90" s="66"/>
      <c r="D90" s="82"/>
      <c r="E90" s="83" t="str">
        <f t="shared" si="5"/>
        <v/>
      </c>
    </row>
    <row r="91" spans="1:5" x14ac:dyDescent="0.3">
      <c r="A91" s="66"/>
      <c r="B91" s="66"/>
      <c r="C91" s="66"/>
      <c r="D91" s="82"/>
      <c r="E91" s="83" t="str">
        <f t="shared" si="5"/>
        <v/>
      </c>
    </row>
    <row r="92" spans="1:5" x14ac:dyDescent="0.3">
      <c r="A92" s="66"/>
      <c r="B92" s="66"/>
      <c r="C92" s="66"/>
      <c r="D92" s="82"/>
      <c r="E92" s="83" t="str">
        <f t="shared" si="5"/>
        <v/>
      </c>
    </row>
    <row r="93" spans="1:5" x14ac:dyDescent="0.3">
      <c r="A93" s="66"/>
      <c r="B93" s="66"/>
      <c r="C93" s="66"/>
      <c r="D93" s="82"/>
      <c r="E93" s="83" t="str">
        <f t="shared" si="5"/>
        <v/>
      </c>
    </row>
    <row r="94" spans="1:5" x14ac:dyDescent="0.3">
      <c r="A94" s="66"/>
      <c r="B94" s="66"/>
      <c r="C94" s="66"/>
      <c r="D94" s="82"/>
      <c r="E94" s="83" t="str">
        <f t="shared" si="5"/>
        <v/>
      </c>
    </row>
    <row r="95" spans="1:5" x14ac:dyDescent="0.3">
      <c r="A95" s="66"/>
      <c r="B95" s="66"/>
      <c r="C95" s="66"/>
      <c r="D95" s="82"/>
      <c r="E95" s="83" t="str">
        <f t="shared" si="5"/>
        <v/>
      </c>
    </row>
    <row r="96" spans="1:5" x14ac:dyDescent="0.3">
      <c r="A96" s="66"/>
      <c r="B96" s="66"/>
      <c r="C96" s="66"/>
      <c r="D96" s="82"/>
      <c r="E96" s="83" t="str">
        <f t="shared" si="5"/>
        <v/>
      </c>
    </row>
    <row r="97" spans="1:5" x14ac:dyDescent="0.3">
      <c r="A97" s="66"/>
      <c r="B97" s="66"/>
      <c r="C97" s="66"/>
      <c r="D97" s="82"/>
      <c r="E97" s="83" t="str">
        <f t="shared" si="5"/>
        <v/>
      </c>
    </row>
    <row r="98" spans="1:5" x14ac:dyDescent="0.3">
      <c r="A98" s="66"/>
      <c r="B98" s="66"/>
      <c r="C98" s="66"/>
      <c r="D98" s="82"/>
      <c r="E98" s="83" t="str">
        <f t="shared" si="5"/>
        <v/>
      </c>
    </row>
    <row r="99" spans="1:5" x14ac:dyDescent="0.3">
      <c r="A99" s="79" t="s">
        <v>96</v>
      </c>
      <c r="B99" s="80"/>
      <c r="C99" s="80"/>
      <c r="D99" s="81" t="e">
        <f>AVERAGE(D100:D105)</f>
        <v>#DIV/0!</v>
      </c>
      <c r="E99" s="81" t="e">
        <f>AVERAGE(E100:E105)</f>
        <v>#DIV/0!</v>
      </c>
    </row>
    <row r="100" spans="1:5" x14ac:dyDescent="0.3">
      <c r="A100" s="86" t="s">
        <v>97</v>
      </c>
      <c r="B100" s="66"/>
      <c r="C100" s="66"/>
      <c r="D100" s="82"/>
      <c r="E100" s="83" t="str">
        <f t="shared" ref="E100:E105" si="6">IF(D100="","",D100*1.1)</f>
        <v/>
      </c>
    </row>
    <row r="101" spans="1:5" x14ac:dyDescent="0.3">
      <c r="A101" s="66"/>
      <c r="B101" s="66"/>
      <c r="C101" s="66"/>
      <c r="D101" s="82"/>
      <c r="E101" s="83" t="str">
        <f t="shared" si="6"/>
        <v/>
      </c>
    </row>
    <row r="102" spans="1:5" x14ac:dyDescent="0.3">
      <c r="A102" s="66"/>
      <c r="B102" s="66"/>
      <c r="C102" s="66"/>
      <c r="D102" s="82"/>
      <c r="E102" s="83" t="str">
        <f t="shared" si="6"/>
        <v/>
      </c>
    </row>
    <row r="103" spans="1:5" x14ac:dyDescent="0.3">
      <c r="A103" s="66"/>
      <c r="B103" s="66"/>
      <c r="C103" s="66"/>
      <c r="D103" s="82"/>
      <c r="E103" s="83" t="str">
        <f t="shared" si="6"/>
        <v/>
      </c>
    </row>
    <row r="104" spans="1:5" x14ac:dyDescent="0.3">
      <c r="A104" s="66"/>
      <c r="B104" s="66"/>
      <c r="C104" s="66"/>
      <c r="D104" s="82"/>
      <c r="E104" s="83" t="str">
        <f t="shared" si="6"/>
        <v/>
      </c>
    </row>
    <row r="105" spans="1:5" x14ac:dyDescent="0.3">
      <c r="A105" s="66"/>
      <c r="B105" s="66"/>
      <c r="C105" s="66"/>
      <c r="D105" s="82"/>
      <c r="E105" s="83" t="str">
        <f t="shared" si="6"/>
        <v/>
      </c>
    </row>
  </sheetData>
  <sheetProtection sheet="1" objects="1" scenarios="1"/>
  <mergeCells count="5">
    <mergeCell ref="A1:E1"/>
    <mergeCell ref="A2:E2"/>
    <mergeCell ref="A3:E3"/>
    <mergeCell ref="A6:E6"/>
    <mergeCell ref="A5:E5"/>
  </mergeCells>
  <dataValidations count="1">
    <dataValidation type="custom" allowBlank="1" showInputMessage="1" showErrorMessage="1" error="Cette cellule doit contenir un nombre." sqref="D72:D84 D46:D60 D25:D44 D86:D98 D10:D23 D62:D70 D100:D105" xr:uid="{00580074-00AC-4B6D-918E-0020004B00B4}">
      <formula1>ISNUMBER(D10)</formula1>
    </dataValidation>
  </dataValidations>
  <pageMargins left="0.70866141732283472" right="0.70866141732283472" top="0.74803149606299213" bottom="0.74803149606299213" header="0.31496062992125984" footer="0.31496062992125984"/>
  <pageSetup paperSize="9" scale="80" orientation="landscape" r:id="rId1"/>
  <headerFooter>
    <oddFooter>&amp;CMarché 25SCE008M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T49"/>
  <sheetViews>
    <sheetView zoomScale="70" zoomScaleNormal="70" workbookViewId="0">
      <pane xSplit="2" ySplit="9" topLeftCell="C16" activePane="bottomRight" state="frozen"/>
      <selection activeCell="A20" sqref="A20"/>
      <selection pane="topRight" activeCell="A20" sqref="A20"/>
      <selection pane="bottomLeft" activeCell="A20" sqref="A20"/>
      <selection pane="bottomRight" activeCell="V26" sqref="V26"/>
    </sheetView>
  </sheetViews>
  <sheetFormatPr baseColWidth="10" defaultColWidth="11.5546875" defaultRowHeight="13.8" x14ac:dyDescent="0.3"/>
  <cols>
    <col min="1" max="1" width="36.109375" style="18" customWidth="1"/>
    <col min="2" max="2" width="11.5546875" style="18"/>
    <col min="3" max="20" width="12.6640625" style="18" customWidth="1"/>
    <col min="21" max="16384" width="11.5546875" style="18"/>
  </cols>
  <sheetData>
    <row r="1" spans="1:20" ht="25.8" x14ac:dyDescent="0.3">
      <c r="A1" s="218" t="str">
        <f>'Page de garde'!$A$4</f>
        <v>Restauration du Campus d'Evry-Courcouronnes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</row>
    <row r="2" spans="1:20" ht="25.8" x14ac:dyDescent="0.3">
      <c r="A2" s="218" t="str">
        <f>'Page de garde'!$A$14</f>
        <v>PRESTATAIRE 1</v>
      </c>
      <c r="B2" s="218"/>
      <c r="C2" s="218"/>
      <c r="D2" s="218"/>
      <c r="E2" s="218"/>
      <c r="F2" s="218"/>
      <c r="G2" s="218"/>
      <c r="H2" s="218"/>
      <c r="I2" s="218"/>
      <c r="J2" s="218"/>
      <c r="K2" s="218"/>
      <c r="L2" s="218"/>
      <c r="M2" s="218"/>
      <c r="N2" s="218"/>
      <c r="O2" s="218"/>
      <c r="P2" s="218"/>
      <c r="Q2" s="218"/>
      <c r="R2" s="218"/>
      <c r="S2" s="218"/>
      <c r="T2" s="218"/>
    </row>
    <row r="3" spans="1:20" s="12" customFormat="1" ht="25.8" x14ac:dyDescent="0.3">
      <c r="A3" s="218" t="s">
        <v>201</v>
      </c>
      <c r="B3" s="218"/>
      <c r="C3" s="218"/>
      <c r="D3" s="218"/>
      <c r="E3" s="218"/>
      <c r="F3" s="218"/>
      <c r="G3" s="218"/>
      <c r="H3" s="218"/>
      <c r="I3" s="218"/>
      <c r="J3" s="218"/>
      <c r="K3" s="218"/>
      <c r="L3" s="218"/>
      <c r="M3" s="218"/>
      <c r="N3" s="218"/>
      <c r="O3" s="218"/>
      <c r="P3" s="218"/>
      <c r="Q3" s="218"/>
      <c r="R3" s="218"/>
      <c r="S3" s="218"/>
      <c r="T3" s="218"/>
    </row>
    <row r="4" spans="1:20" s="12" customFormat="1" ht="15" customHeight="1" x14ac:dyDescent="0.4">
      <c r="A4" s="20" t="s">
        <v>187</v>
      </c>
      <c r="B4" s="19"/>
      <c r="C4" s="19"/>
      <c r="D4" s="19"/>
      <c r="E4" s="19"/>
    </row>
    <row r="5" spans="1:20" s="12" customFormat="1" ht="15" customHeight="1" x14ac:dyDescent="0.4">
      <c r="A5" s="20" t="s">
        <v>98</v>
      </c>
      <c r="B5" s="20"/>
      <c r="C5" s="20"/>
      <c r="D5" s="20"/>
      <c r="E5" s="19"/>
    </row>
    <row r="6" spans="1:20" s="12" customFormat="1" ht="15" customHeight="1" x14ac:dyDescent="0.4">
      <c r="A6" s="20" t="s">
        <v>99</v>
      </c>
      <c r="B6" s="20"/>
      <c r="C6" s="20"/>
      <c r="D6" s="20"/>
      <c r="E6" s="19"/>
    </row>
    <row r="7" spans="1:20" s="12" customFormat="1" ht="15" customHeight="1" x14ac:dyDescent="0.3">
      <c r="A7" s="60" t="s">
        <v>186</v>
      </c>
      <c r="B7" s="60"/>
      <c r="C7" s="60"/>
      <c r="D7" s="61"/>
      <c r="E7" s="62"/>
    </row>
    <row r="8" spans="1:20" ht="33.6" customHeight="1" x14ac:dyDescent="0.3">
      <c r="A8" s="219" t="s">
        <v>225</v>
      </c>
      <c r="B8" s="219"/>
      <c r="C8" s="217" t="s">
        <v>233</v>
      </c>
      <c r="D8" s="217"/>
      <c r="E8" s="217"/>
      <c r="F8" s="217" t="s">
        <v>234</v>
      </c>
      <c r="G8" s="217"/>
      <c r="H8" s="217"/>
      <c r="I8" s="217" t="s">
        <v>235</v>
      </c>
      <c r="J8" s="217"/>
      <c r="K8" s="217"/>
      <c r="L8" s="217" t="s">
        <v>236</v>
      </c>
      <c r="M8" s="217"/>
      <c r="N8" s="217"/>
      <c r="O8" s="217" t="s">
        <v>237</v>
      </c>
      <c r="P8" s="217"/>
      <c r="Q8" s="217"/>
      <c r="R8" s="217" t="s">
        <v>238</v>
      </c>
      <c r="S8" s="217"/>
      <c r="T8" s="217"/>
    </row>
    <row r="9" spans="1:20" ht="47.4" customHeight="1" x14ac:dyDescent="0.3">
      <c r="A9" s="63" t="s">
        <v>100</v>
      </c>
      <c r="B9" s="64" t="s">
        <v>101</v>
      </c>
      <c r="C9" s="163" t="s">
        <v>102</v>
      </c>
      <c r="D9" s="64" t="s">
        <v>184</v>
      </c>
      <c r="E9" s="64" t="s">
        <v>185</v>
      </c>
      <c r="F9" s="163" t="s">
        <v>102</v>
      </c>
      <c r="G9" s="64" t="s">
        <v>184</v>
      </c>
      <c r="H9" s="64" t="s">
        <v>185</v>
      </c>
      <c r="I9" s="163" t="s">
        <v>102</v>
      </c>
      <c r="J9" s="64" t="s">
        <v>184</v>
      </c>
      <c r="K9" s="64" t="s">
        <v>185</v>
      </c>
      <c r="L9" s="163" t="s">
        <v>102</v>
      </c>
      <c r="M9" s="64" t="s">
        <v>184</v>
      </c>
      <c r="N9" s="64" t="s">
        <v>185</v>
      </c>
      <c r="O9" s="163" t="s">
        <v>102</v>
      </c>
      <c r="P9" s="64" t="s">
        <v>184</v>
      </c>
      <c r="Q9" s="64" t="s">
        <v>185</v>
      </c>
      <c r="R9" s="163" t="s">
        <v>102</v>
      </c>
      <c r="S9" s="64" t="s">
        <v>184</v>
      </c>
      <c r="T9" s="64" t="s">
        <v>185</v>
      </c>
    </row>
    <row r="10" spans="1:20" x14ac:dyDescent="0.3">
      <c r="A10" s="65" t="s">
        <v>221</v>
      </c>
      <c r="B10" s="65"/>
      <c r="C10" s="164">
        <f t="shared" ref="C10:T10" si="0">SUM(C11:C14)</f>
        <v>0</v>
      </c>
      <c r="D10" s="165">
        <f t="shared" si="0"/>
        <v>0</v>
      </c>
      <c r="E10" s="166">
        <f t="shared" si="0"/>
        <v>0</v>
      </c>
      <c r="F10" s="164">
        <f t="shared" si="0"/>
        <v>0</v>
      </c>
      <c r="G10" s="165">
        <f t="shared" si="0"/>
        <v>0</v>
      </c>
      <c r="H10" s="166">
        <f t="shared" si="0"/>
        <v>0</v>
      </c>
      <c r="I10" s="164">
        <f t="shared" si="0"/>
        <v>0</v>
      </c>
      <c r="J10" s="165">
        <f t="shared" si="0"/>
        <v>0</v>
      </c>
      <c r="K10" s="166">
        <f t="shared" si="0"/>
        <v>0</v>
      </c>
      <c r="L10" s="164">
        <f t="shared" si="0"/>
        <v>0</v>
      </c>
      <c r="M10" s="165">
        <f t="shared" si="0"/>
        <v>0</v>
      </c>
      <c r="N10" s="166">
        <f t="shared" si="0"/>
        <v>0</v>
      </c>
      <c r="O10" s="164">
        <f t="shared" si="0"/>
        <v>0</v>
      </c>
      <c r="P10" s="165">
        <f t="shared" si="0"/>
        <v>0</v>
      </c>
      <c r="Q10" s="166">
        <f t="shared" si="0"/>
        <v>0</v>
      </c>
      <c r="R10" s="164">
        <f t="shared" si="0"/>
        <v>0</v>
      </c>
      <c r="S10" s="165">
        <f t="shared" si="0"/>
        <v>0</v>
      </c>
      <c r="T10" s="166">
        <f t="shared" si="0"/>
        <v>0</v>
      </c>
    </row>
    <row r="11" spans="1:20" x14ac:dyDescent="0.3">
      <c r="A11" s="66"/>
      <c r="B11" s="66"/>
      <c r="C11" s="167"/>
      <c r="D11" s="168"/>
      <c r="E11" s="169"/>
      <c r="F11" s="167"/>
      <c r="G11" s="168"/>
      <c r="H11" s="169"/>
      <c r="I11" s="167"/>
      <c r="J11" s="168"/>
      <c r="K11" s="169"/>
      <c r="L11" s="167"/>
      <c r="M11" s="168"/>
      <c r="N11" s="169"/>
      <c r="O11" s="167"/>
      <c r="P11" s="168"/>
      <c r="Q11" s="169"/>
      <c r="R11" s="167"/>
      <c r="S11" s="168"/>
      <c r="T11" s="169"/>
    </row>
    <row r="12" spans="1:20" x14ac:dyDescent="0.3">
      <c r="A12" s="66"/>
      <c r="B12" s="66"/>
      <c r="C12" s="167"/>
      <c r="D12" s="168"/>
      <c r="E12" s="169"/>
      <c r="F12" s="167"/>
      <c r="G12" s="168"/>
      <c r="H12" s="169"/>
      <c r="I12" s="167"/>
      <c r="J12" s="168"/>
      <c r="K12" s="169"/>
      <c r="L12" s="167"/>
      <c r="M12" s="168"/>
      <c r="N12" s="169"/>
      <c r="O12" s="167"/>
      <c r="P12" s="168"/>
      <c r="Q12" s="169"/>
      <c r="R12" s="167"/>
      <c r="S12" s="168"/>
      <c r="T12" s="169"/>
    </row>
    <row r="13" spans="1:20" x14ac:dyDescent="0.3">
      <c r="A13" s="66"/>
      <c r="B13" s="66"/>
      <c r="C13" s="167"/>
      <c r="D13" s="168"/>
      <c r="E13" s="169"/>
      <c r="F13" s="167"/>
      <c r="G13" s="168"/>
      <c r="H13" s="169"/>
      <c r="I13" s="167"/>
      <c r="J13" s="168"/>
      <c r="K13" s="169"/>
      <c r="L13" s="167"/>
      <c r="M13" s="168"/>
      <c r="N13" s="169"/>
      <c r="O13" s="167"/>
      <c r="P13" s="168"/>
      <c r="Q13" s="169"/>
      <c r="R13" s="167"/>
      <c r="S13" s="168"/>
      <c r="T13" s="169"/>
    </row>
    <row r="14" spans="1:20" ht="14.4" x14ac:dyDescent="0.3">
      <c r="A14" s="66"/>
      <c r="B14" s="66"/>
      <c r="C14" s="170"/>
      <c r="D14" s="168"/>
      <c r="E14" s="169"/>
      <c r="F14" s="170"/>
      <c r="G14" s="168"/>
      <c r="H14" s="169"/>
      <c r="I14" s="170"/>
      <c r="J14" s="168"/>
      <c r="K14" s="169"/>
      <c r="L14" s="170"/>
      <c r="M14" s="168"/>
      <c r="N14" s="169"/>
      <c r="O14" s="170"/>
      <c r="P14" s="168"/>
      <c r="Q14" s="169"/>
      <c r="R14" s="170"/>
      <c r="S14" s="168"/>
      <c r="T14" s="169"/>
    </row>
    <row r="15" spans="1:20" x14ac:dyDescent="0.3">
      <c r="A15" s="65" t="s">
        <v>222</v>
      </c>
      <c r="B15" s="65"/>
      <c r="C15" s="164">
        <f t="shared" ref="C15:D15" si="1">SUM(C16:C39)</f>
        <v>0</v>
      </c>
      <c r="D15" s="165">
        <f t="shared" si="1"/>
        <v>0</v>
      </c>
      <c r="E15" s="166">
        <f>SUM(E16:E39)</f>
        <v>0</v>
      </c>
      <c r="F15" s="164">
        <f t="shared" ref="F15:G15" si="2">SUM(F16:F39)</f>
        <v>0</v>
      </c>
      <c r="G15" s="165">
        <f t="shared" si="2"/>
        <v>0</v>
      </c>
      <c r="H15" s="166">
        <f>SUM(H16:H39)</f>
        <v>0</v>
      </c>
      <c r="I15" s="164">
        <f t="shared" ref="I15:J15" si="3">SUM(I16:I39)</f>
        <v>0</v>
      </c>
      <c r="J15" s="165">
        <f t="shared" si="3"/>
        <v>0</v>
      </c>
      <c r="K15" s="166">
        <f>SUM(K16:K39)</f>
        <v>0</v>
      </c>
      <c r="L15" s="164">
        <f t="shared" ref="L15:M15" si="4">SUM(L16:L39)</f>
        <v>0</v>
      </c>
      <c r="M15" s="165">
        <f t="shared" si="4"/>
        <v>0</v>
      </c>
      <c r="N15" s="166">
        <f>SUM(N16:N39)</f>
        <v>0</v>
      </c>
      <c r="O15" s="164">
        <f t="shared" ref="O15:P15" si="5">SUM(O16:O39)</f>
        <v>0</v>
      </c>
      <c r="P15" s="165">
        <f t="shared" si="5"/>
        <v>0</v>
      </c>
      <c r="Q15" s="166">
        <f>SUM(Q16:Q39)</f>
        <v>0</v>
      </c>
      <c r="R15" s="164">
        <f t="shared" ref="R15:S15" si="6">SUM(R16:R39)</f>
        <v>0</v>
      </c>
      <c r="S15" s="165">
        <f t="shared" si="6"/>
        <v>0</v>
      </c>
      <c r="T15" s="166">
        <f>SUM(T16:T39)</f>
        <v>0</v>
      </c>
    </row>
    <row r="16" spans="1:20" x14ac:dyDescent="0.3">
      <c r="A16" s="66"/>
      <c r="B16" s="66"/>
      <c r="C16" s="167"/>
      <c r="D16" s="168"/>
      <c r="E16" s="169"/>
      <c r="F16" s="167"/>
      <c r="G16" s="168"/>
      <c r="H16" s="169"/>
      <c r="I16" s="167"/>
      <c r="J16" s="168"/>
      <c r="K16" s="169"/>
      <c r="L16" s="167"/>
      <c r="M16" s="168"/>
      <c r="N16" s="169"/>
      <c r="O16" s="167"/>
      <c r="P16" s="168"/>
      <c r="Q16" s="169"/>
      <c r="R16" s="167"/>
      <c r="S16" s="168"/>
      <c r="T16" s="169"/>
    </row>
    <row r="17" spans="1:20" x14ac:dyDescent="0.3">
      <c r="A17" s="66"/>
      <c r="B17" s="66"/>
      <c r="C17" s="167"/>
      <c r="D17" s="168"/>
      <c r="E17" s="169"/>
      <c r="F17" s="167"/>
      <c r="G17" s="168"/>
      <c r="H17" s="169"/>
      <c r="I17" s="167"/>
      <c r="J17" s="168"/>
      <c r="K17" s="169"/>
      <c r="L17" s="167"/>
      <c r="M17" s="168"/>
      <c r="N17" s="169"/>
      <c r="O17" s="167"/>
      <c r="P17" s="168"/>
      <c r="Q17" s="169"/>
      <c r="R17" s="167"/>
      <c r="S17" s="168"/>
      <c r="T17" s="169"/>
    </row>
    <row r="18" spans="1:20" x14ac:dyDescent="0.3">
      <c r="A18" s="66"/>
      <c r="B18" s="66"/>
      <c r="C18" s="167"/>
      <c r="D18" s="168"/>
      <c r="E18" s="169"/>
      <c r="F18" s="167"/>
      <c r="G18" s="168"/>
      <c r="H18" s="169"/>
      <c r="I18" s="167"/>
      <c r="J18" s="168"/>
      <c r="K18" s="169"/>
      <c r="L18" s="167"/>
      <c r="M18" s="168"/>
      <c r="N18" s="169"/>
      <c r="O18" s="167"/>
      <c r="P18" s="168"/>
      <c r="Q18" s="169"/>
      <c r="R18" s="167"/>
      <c r="S18" s="168"/>
      <c r="T18" s="169"/>
    </row>
    <row r="19" spans="1:20" x14ac:dyDescent="0.3">
      <c r="A19" s="66"/>
      <c r="B19" s="66"/>
      <c r="C19" s="167"/>
      <c r="D19" s="168"/>
      <c r="E19" s="169"/>
      <c r="F19" s="167"/>
      <c r="G19" s="168"/>
      <c r="H19" s="169"/>
      <c r="I19" s="167"/>
      <c r="J19" s="168"/>
      <c r="K19" s="169"/>
      <c r="L19" s="167"/>
      <c r="M19" s="168"/>
      <c r="N19" s="169"/>
      <c r="O19" s="167"/>
      <c r="P19" s="168"/>
      <c r="Q19" s="169"/>
      <c r="R19" s="167"/>
      <c r="S19" s="168"/>
      <c r="T19" s="169"/>
    </row>
    <row r="20" spans="1:20" x14ac:dyDescent="0.3">
      <c r="A20" s="66"/>
      <c r="B20" s="66"/>
      <c r="C20" s="167"/>
      <c r="D20" s="168"/>
      <c r="E20" s="169"/>
      <c r="F20" s="167"/>
      <c r="G20" s="168"/>
      <c r="H20" s="169"/>
      <c r="I20" s="167"/>
      <c r="J20" s="168"/>
      <c r="K20" s="169"/>
      <c r="L20" s="167"/>
      <c r="M20" s="168"/>
      <c r="N20" s="169"/>
      <c r="O20" s="167"/>
      <c r="P20" s="168"/>
      <c r="Q20" s="169"/>
      <c r="R20" s="167"/>
      <c r="S20" s="168"/>
      <c r="T20" s="169"/>
    </row>
    <row r="21" spans="1:20" x14ac:dyDescent="0.3">
      <c r="A21" s="66"/>
      <c r="B21" s="66"/>
      <c r="C21" s="167"/>
      <c r="D21" s="168"/>
      <c r="E21" s="169"/>
      <c r="F21" s="167"/>
      <c r="G21" s="168"/>
      <c r="H21" s="169"/>
      <c r="I21" s="167"/>
      <c r="J21" s="168"/>
      <c r="K21" s="169"/>
      <c r="L21" s="167"/>
      <c r="M21" s="168"/>
      <c r="N21" s="169"/>
      <c r="O21" s="167"/>
      <c r="P21" s="168"/>
      <c r="Q21" s="169"/>
      <c r="R21" s="167"/>
      <c r="S21" s="168"/>
      <c r="T21" s="169"/>
    </row>
    <row r="22" spans="1:20" x14ac:dyDescent="0.3">
      <c r="A22" s="66"/>
      <c r="B22" s="66"/>
      <c r="C22" s="167"/>
      <c r="D22" s="168"/>
      <c r="E22" s="169"/>
      <c r="F22" s="167"/>
      <c r="G22" s="168"/>
      <c r="H22" s="169"/>
      <c r="I22" s="167"/>
      <c r="J22" s="168"/>
      <c r="K22" s="169"/>
      <c r="L22" s="167"/>
      <c r="M22" s="168"/>
      <c r="N22" s="169"/>
      <c r="O22" s="167"/>
      <c r="P22" s="168"/>
      <c r="Q22" s="169"/>
      <c r="R22" s="167"/>
      <c r="S22" s="168"/>
      <c r="T22" s="169"/>
    </row>
    <row r="23" spans="1:20" ht="13.8" customHeight="1" x14ac:dyDescent="0.3">
      <c r="A23" s="66"/>
      <c r="B23" s="66"/>
      <c r="C23" s="167"/>
      <c r="D23" s="168"/>
      <c r="E23" s="169"/>
      <c r="F23" s="167"/>
      <c r="G23" s="168"/>
      <c r="H23" s="169"/>
      <c r="I23" s="167"/>
      <c r="J23" s="168"/>
      <c r="K23" s="169"/>
      <c r="L23" s="167"/>
      <c r="M23" s="168"/>
      <c r="N23" s="169"/>
      <c r="O23" s="167"/>
      <c r="P23" s="168"/>
      <c r="Q23" s="169"/>
      <c r="R23" s="167"/>
      <c r="S23" s="168"/>
      <c r="T23" s="169"/>
    </row>
    <row r="24" spans="1:20" x14ac:dyDescent="0.3">
      <c r="A24" s="66"/>
      <c r="B24" s="66"/>
      <c r="C24" s="167"/>
      <c r="D24" s="168"/>
      <c r="E24" s="169"/>
      <c r="F24" s="167"/>
      <c r="G24" s="168"/>
      <c r="H24" s="169"/>
      <c r="I24" s="167"/>
      <c r="J24" s="168"/>
      <c r="K24" s="169"/>
      <c r="L24" s="167"/>
      <c r="M24" s="168"/>
      <c r="N24" s="169"/>
      <c r="O24" s="167"/>
      <c r="P24" s="168"/>
      <c r="Q24" s="169"/>
      <c r="R24" s="167"/>
      <c r="S24" s="168"/>
      <c r="T24" s="169"/>
    </row>
    <row r="25" spans="1:20" x14ac:dyDescent="0.3">
      <c r="A25" s="66"/>
      <c r="B25" s="66"/>
      <c r="C25" s="167"/>
      <c r="D25" s="168"/>
      <c r="E25" s="169"/>
      <c r="F25" s="167"/>
      <c r="G25" s="168"/>
      <c r="H25" s="169"/>
      <c r="I25" s="167"/>
      <c r="J25" s="168"/>
      <c r="K25" s="169"/>
      <c r="L25" s="167"/>
      <c r="M25" s="168"/>
      <c r="N25" s="169"/>
      <c r="O25" s="167"/>
      <c r="P25" s="168"/>
      <c r="Q25" s="169"/>
      <c r="R25" s="167"/>
      <c r="S25" s="168"/>
      <c r="T25" s="169"/>
    </row>
    <row r="26" spans="1:20" x14ac:dyDescent="0.3">
      <c r="A26" s="66"/>
      <c r="B26" s="66"/>
      <c r="C26" s="167"/>
      <c r="D26" s="168"/>
      <c r="E26" s="169"/>
      <c r="F26" s="167"/>
      <c r="G26" s="168"/>
      <c r="H26" s="169"/>
      <c r="I26" s="167"/>
      <c r="J26" s="168"/>
      <c r="K26" s="169"/>
      <c r="L26" s="167"/>
      <c r="M26" s="168"/>
      <c r="N26" s="169"/>
      <c r="O26" s="167"/>
      <c r="P26" s="168"/>
      <c r="Q26" s="169"/>
      <c r="R26" s="167"/>
      <c r="S26" s="168"/>
      <c r="T26" s="169"/>
    </row>
    <row r="27" spans="1:20" x14ac:dyDescent="0.3">
      <c r="A27" s="66"/>
      <c r="B27" s="66"/>
      <c r="C27" s="167"/>
      <c r="D27" s="168"/>
      <c r="E27" s="169"/>
      <c r="F27" s="167"/>
      <c r="G27" s="168"/>
      <c r="H27" s="169"/>
      <c r="I27" s="167"/>
      <c r="J27" s="168"/>
      <c r="K27" s="169"/>
      <c r="L27" s="167"/>
      <c r="M27" s="168"/>
      <c r="N27" s="169"/>
      <c r="O27" s="167"/>
      <c r="P27" s="168"/>
      <c r="Q27" s="169"/>
      <c r="R27" s="167"/>
      <c r="S27" s="168"/>
      <c r="T27" s="169"/>
    </row>
    <row r="28" spans="1:20" x14ac:dyDescent="0.3">
      <c r="A28" s="66"/>
      <c r="B28" s="66"/>
      <c r="C28" s="167"/>
      <c r="D28" s="168"/>
      <c r="E28" s="169"/>
      <c r="F28" s="167"/>
      <c r="G28" s="168"/>
      <c r="H28" s="169"/>
      <c r="I28" s="167"/>
      <c r="J28" s="168"/>
      <c r="K28" s="169"/>
      <c r="L28" s="167"/>
      <c r="M28" s="168"/>
      <c r="N28" s="169"/>
      <c r="O28" s="167"/>
      <c r="P28" s="168"/>
      <c r="Q28" s="169"/>
      <c r="R28" s="167"/>
      <c r="S28" s="168"/>
      <c r="T28" s="169"/>
    </row>
    <row r="29" spans="1:20" x14ac:dyDescent="0.3">
      <c r="A29" s="66"/>
      <c r="B29" s="66"/>
      <c r="C29" s="167"/>
      <c r="D29" s="168"/>
      <c r="E29" s="169"/>
      <c r="F29" s="167"/>
      <c r="G29" s="168"/>
      <c r="H29" s="169"/>
      <c r="I29" s="167"/>
      <c r="J29" s="168"/>
      <c r="K29" s="169"/>
      <c r="L29" s="167"/>
      <c r="M29" s="168"/>
      <c r="N29" s="169"/>
      <c r="O29" s="167"/>
      <c r="P29" s="168"/>
      <c r="Q29" s="169"/>
      <c r="R29" s="167"/>
      <c r="S29" s="168"/>
      <c r="T29" s="169"/>
    </row>
    <row r="30" spans="1:20" x14ac:dyDescent="0.3">
      <c r="A30" s="66"/>
      <c r="B30" s="66"/>
      <c r="C30" s="167"/>
      <c r="D30" s="168"/>
      <c r="E30" s="169"/>
      <c r="F30" s="167"/>
      <c r="G30" s="168"/>
      <c r="H30" s="169"/>
      <c r="I30" s="167"/>
      <c r="J30" s="168"/>
      <c r="K30" s="169"/>
      <c r="L30" s="167"/>
      <c r="M30" s="168"/>
      <c r="N30" s="169"/>
      <c r="O30" s="167"/>
      <c r="P30" s="168"/>
      <c r="Q30" s="169"/>
      <c r="R30" s="167"/>
      <c r="S30" s="168"/>
      <c r="T30" s="169"/>
    </row>
    <row r="31" spans="1:20" x14ac:dyDescent="0.3">
      <c r="A31" s="66"/>
      <c r="B31" s="66"/>
      <c r="C31" s="167"/>
      <c r="D31" s="168"/>
      <c r="E31" s="169"/>
      <c r="F31" s="167"/>
      <c r="G31" s="168"/>
      <c r="H31" s="169"/>
      <c r="I31" s="167"/>
      <c r="J31" s="168"/>
      <c r="K31" s="169"/>
      <c r="L31" s="167"/>
      <c r="M31" s="168"/>
      <c r="N31" s="169"/>
      <c r="O31" s="167"/>
      <c r="P31" s="168"/>
      <c r="Q31" s="169"/>
      <c r="R31" s="167"/>
      <c r="S31" s="168"/>
      <c r="T31" s="169"/>
    </row>
    <row r="32" spans="1:20" x14ac:dyDescent="0.3">
      <c r="A32" s="66"/>
      <c r="B32" s="66"/>
      <c r="C32" s="167"/>
      <c r="D32" s="168"/>
      <c r="E32" s="169"/>
      <c r="F32" s="167"/>
      <c r="G32" s="168"/>
      <c r="H32" s="169"/>
      <c r="I32" s="167"/>
      <c r="J32" s="168"/>
      <c r="K32" s="169"/>
      <c r="L32" s="167"/>
      <c r="M32" s="168"/>
      <c r="N32" s="169"/>
      <c r="O32" s="167"/>
      <c r="P32" s="168"/>
      <c r="Q32" s="169"/>
      <c r="R32" s="167"/>
      <c r="S32" s="168"/>
      <c r="T32" s="169"/>
    </row>
    <row r="33" spans="1:20" x14ac:dyDescent="0.3">
      <c r="A33" s="66"/>
      <c r="B33" s="66"/>
      <c r="C33" s="167"/>
      <c r="D33" s="168"/>
      <c r="E33" s="169"/>
      <c r="F33" s="167"/>
      <c r="G33" s="168"/>
      <c r="H33" s="169"/>
      <c r="I33" s="167"/>
      <c r="J33" s="168"/>
      <c r="K33" s="169"/>
      <c r="L33" s="167"/>
      <c r="M33" s="168"/>
      <c r="N33" s="169"/>
      <c r="O33" s="167"/>
      <c r="P33" s="168"/>
      <c r="Q33" s="169"/>
      <c r="R33" s="167"/>
      <c r="S33" s="168"/>
      <c r="T33" s="169"/>
    </row>
    <row r="34" spans="1:20" x14ac:dyDescent="0.3">
      <c r="A34" s="66"/>
      <c r="B34" s="66"/>
      <c r="C34" s="167"/>
      <c r="D34" s="168"/>
      <c r="E34" s="169"/>
      <c r="F34" s="167"/>
      <c r="G34" s="168"/>
      <c r="H34" s="169"/>
      <c r="I34" s="167"/>
      <c r="J34" s="168"/>
      <c r="K34" s="169"/>
      <c r="L34" s="167"/>
      <c r="M34" s="168"/>
      <c r="N34" s="169"/>
      <c r="O34" s="167"/>
      <c r="P34" s="168"/>
      <c r="Q34" s="169"/>
      <c r="R34" s="167"/>
      <c r="S34" s="168"/>
      <c r="T34" s="169"/>
    </row>
    <row r="35" spans="1:20" x14ac:dyDescent="0.3">
      <c r="A35" s="66"/>
      <c r="B35" s="66"/>
      <c r="C35" s="167"/>
      <c r="D35" s="168"/>
      <c r="E35" s="169"/>
      <c r="F35" s="167"/>
      <c r="G35" s="168"/>
      <c r="H35" s="169"/>
      <c r="I35" s="167"/>
      <c r="J35" s="168"/>
      <c r="K35" s="169"/>
      <c r="L35" s="167"/>
      <c r="M35" s="168"/>
      <c r="N35" s="169"/>
      <c r="O35" s="167"/>
      <c r="P35" s="168"/>
      <c r="Q35" s="169"/>
      <c r="R35" s="167"/>
      <c r="S35" s="168"/>
      <c r="T35" s="169"/>
    </row>
    <row r="36" spans="1:20" x14ac:dyDescent="0.3">
      <c r="A36" s="66"/>
      <c r="B36" s="66"/>
      <c r="C36" s="167"/>
      <c r="D36" s="168"/>
      <c r="E36" s="169"/>
      <c r="F36" s="167"/>
      <c r="G36" s="168"/>
      <c r="H36" s="169"/>
      <c r="I36" s="167"/>
      <c r="J36" s="168"/>
      <c r="K36" s="169"/>
      <c r="L36" s="167"/>
      <c r="M36" s="168"/>
      <c r="N36" s="169"/>
      <c r="O36" s="167"/>
      <c r="P36" s="168"/>
      <c r="Q36" s="169"/>
      <c r="R36" s="167"/>
      <c r="S36" s="168"/>
      <c r="T36" s="169"/>
    </row>
    <row r="37" spans="1:20" x14ac:dyDescent="0.3">
      <c r="A37" s="66"/>
      <c r="B37" s="66"/>
      <c r="C37" s="167"/>
      <c r="D37" s="168"/>
      <c r="E37" s="169"/>
      <c r="F37" s="167"/>
      <c r="G37" s="168"/>
      <c r="H37" s="169"/>
      <c r="I37" s="167"/>
      <c r="J37" s="168"/>
      <c r="K37" s="169"/>
      <c r="L37" s="167"/>
      <c r="M37" s="168"/>
      <c r="N37" s="169"/>
      <c r="O37" s="167"/>
      <c r="P37" s="168"/>
      <c r="Q37" s="169"/>
      <c r="R37" s="167"/>
      <c r="S37" s="168"/>
      <c r="T37" s="169"/>
    </row>
    <row r="38" spans="1:20" x14ac:dyDescent="0.3">
      <c r="A38" s="66"/>
      <c r="B38" s="66"/>
      <c r="C38" s="167"/>
      <c r="D38" s="168"/>
      <c r="E38" s="169"/>
      <c r="F38" s="167"/>
      <c r="G38" s="168"/>
      <c r="H38" s="169"/>
      <c r="I38" s="167"/>
      <c r="J38" s="168"/>
      <c r="K38" s="169"/>
      <c r="L38" s="167"/>
      <c r="M38" s="168"/>
      <c r="N38" s="169"/>
      <c r="O38" s="167"/>
      <c r="P38" s="168"/>
      <c r="Q38" s="169"/>
      <c r="R38" s="167"/>
      <c r="S38" s="168"/>
      <c r="T38" s="169"/>
    </row>
    <row r="39" spans="1:20" x14ac:dyDescent="0.3">
      <c r="A39" s="66"/>
      <c r="B39" s="66"/>
      <c r="C39" s="167"/>
      <c r="D39" s="168"/>
      <c r="E39" s="169"/>
      <c r="F39" s="167"/>
      <c r="G39" s="168"/>
      <c r="H39" s="169"/>
      <c r="I39" s="167"/>
      <c r="J39" s="168"/>
      <c r="K39" s="169"/>
      <c r="L39" s="167"/>
      <c r="M39" s="168"/>
      <c r="N39" s="169"/>
      <c r="O39" s="167"/>
      <c r="P39" s="168"/>
      <c r="Q39" s="169"/>
      <c r="R39" s="167"/>
      <c r="S39" s="168"/>
      <c r="T39" s="169"/>
    </row>
    <row r="40" spans="1:20" x14ac:dyDescent="0.3">
      <c r="A40" s="65" t="s">
        <v>223</v>
      </c>
      <c r="B40" s="65"/>
      <c r="C40" s="164">
        <f t="shared" ref="C40:T40" si="7">SUM(C41:C45)</f>
        <v>0</v>
      </c>
      <c r="D40" s="165">
        <f t="shared" si="7"/>
        <v>0</v>
      </c>
      <c r="E40" s="166">
        <f t="shared" si="7"/>
        <v>0</v>
      </c>
      <c r="F40" s="164">
        <f t="shared" si="7"/>
        <v>0</v>
      </c>
      <c r="G40" s="165">
        <f t="shared" si="7"/>
        <v>0</v>
      </c>
      <c r="H40" s="166">
        <f t="shared" si="7"/>
        <v>0</v>
      </c>
      <c r="I40" s="164">
        <f t="shared" si="7"/>
        <v>0</v>
      </c>
      <c r="J40" s="165">
        <f t="shared" si="7"/>
        <v>0</v>
      </c>
      <c r="K40" s="166">
        <f t="shared" si="7"/>
        <v>0</v>
      </c>
      <c r="L40" s="164">
        <f t="shared" si="7"/>
        <v>0</v>
      </c>
      <c r="M40" s="165">
        <f t="shared" si="7"/>
        <v>0</v>
      </c>
      <c r="N40" s="166">
        <f t="shared" si="7"/>
        <v>0</v>
      </c>
      <c r="O40" s="164">
        <f t="shared" si="7"/>
        <v>0</v>
      </c>
      <c r="P40" s="165">
        <f t="shared" si="7"/>
        <v>0</v>
      </c>
      <c r="Q40" s="166">
        <f t="shared" si="7"/>
        <v>0</v>
      </c>
      <c r="R40" s="164">
        <f t="shared" si="7"/>
        <v>0</v>
      </c>
      <c r="S40" s="165">
        <f t="shared" si="7"/>
        <v>0</v>
      </c>
      <c r="T40" s="166">
        <f t="shared" si="7"/>
        <v>0</v>
      </c>
    </row>
    <row r="41" spans="1:20" x14ac:dyDescent="0.3">
      <c r="A41" s="66"/>
      <c r="B41" s="66"/>
      <c r="C41" s="167"/>
      <c r="D41" s="168"/>
      <c r="E41" s="169"/>
      <c r="F41" s="167"/>
      <c r="G41" s="168"/>
      <c r="H41" s="169"/>
      <c r="I41" s="167"/>
      <c r="J41" s="168"/>
      <c r="K41" s="169"/>
      <c r="L41" s="167"/>
      <c r="M41" s="168"/>
      <c r="N41" s="169"/>
      <c r="O41" s="167"/>
      <c r="P41" s="168"/>
      <c r="Q41" s="169"/>
      <c r="R41" s="167"/>
      <c r="S41" s="168"/>
      <c r="T41" s="169"/>
    </row>
    <row r="42" spans="1:20" x14ac:dyDescent="0.3">
      <c r="A42" s="66"/>
      <c r="B42" s="66"/>
      <c r="C42" s="167"/>
      <c r="D42" s="168"/>
      <c r="E42" s="169"/>
      <c r="F42" s="167"/>
      <c r="G42" s="168"/>
      <c r="H42" s="169"/>
      <c r="I42" s="167"/>
      <c r="J42" s="168"/>
      <c r="K42" s="169"/>
      <c r="L42" s="167"/>
      <c r="M42" s="168"/>
      <c r="N42" s="169"/>
      <c r="O42" s="167"/>
      <c r="P42" s="168"/>
      <c r="Q42" s="169"/>
      <c r="R42" s="167"/>
      <c r="S42" s="168"/>
      <c r="T42" s="169"/>
    </row>
    <row r="43" spans="1:20" x14ac:dyDescent="0.3">
      <c r="A43" s="66"/>
      <c r="B43" s="66"/>
      <c r="C43" s="167"/>
      <c r="D43" s="168"/>
      <c r="E43" s="169"/>
      <c r="F43" s="167"/>
      <c r="G43" s="168"/>
      <c r="H43" s="169"/>
      <c r="I43" s="167"/>
      <c r="J43" s="168"/>
      <c r="K43" s="169"/>
      <c r="L43" s="167"/>
      <c r="M43" s="168"/>
      <c r="N43" s="169"/>
      <c r="O43" s="167"/>
      <c r="P43" s="168"/>
      <c r="Q43" s="169"/>
      <c r="R43" s="167"/>
      <c r="S43" s="168"/>
      <c r="T43" s="169"/>
    </row>
    <row r="44" spans="1:20" x14ac:dyDescent="0.3">
      <c r="A44" s="66"/>
      <c r="B44" s="66"/>
      <c r="C44" s="167"/>
      <c r="D44" s="168"/>
      <c r="E44" s="169"/>
      <c r="F44" s="167"/>
      <c r="G44" s="168"/>
      <c r="H44" s="169"/>
      <c r="I44" s="167"/>
      <c r="J44" s="168"/>
      <c r="K44" s="169"/>
      <c r="L44" s="167"/>
      <c r="M44" s="168"/>
      <c r="N44" s="169"/>
      <c r="O44" s="167"/>
      <c r="P44" s="168"/>
      <c r="Q44" s="169"/>
      <c r="R44" s="167"/>
      <c r="S44" s="168"/>
      <c r="T44" s="169"/>
    </row>
    <row r="45" spans="1:20" x14ac:dyDescent="0.3">
      <c r="A45" s="66"/>
      <c r="B45" s="66"/>
      <c r="C45" s="167"/>
      <c r="D45" s="168"/>
      <c r="E45" s="169"/>
      <c r="F45" s="167"/>
      <c r="G45" s="168"/>
      <c r="H45" s="169"/>
      <c r="I45" s="167"/>
      <c r="J45" s="168"/>
      <c r="K45" s="169"/>
      <c r="L45" s="167"/>
      <c r="M45" s="168"/>
      <c r="N45" s="169"/>
      <c r="O45" s="167"/>
      <c r="P45" s="168"/>
      <c r="Q45" s="169"/>
      <c r="R45" s="167"/>
      <c r="S45" s="168"/>
      <c r="T45" s="169"/>
    </row>
    <row r="46" spans="1:20" ht="14.4" x14ac:dyDescent="0.3">
      <c r="A46" s="171" t="s">
        <v>103</v>
      </c>
      <c r="B46" s="67"/>
      <c r="C46" s="172">
        <f>C10+C15+C40</f>
        <v>0</v>
      </c>
      <c r="D46" s="173">
        <f t="shared" ref="D46:E46" si="8">D10+D15+D40</f>
        <v>0</v>
      </c>
      <c r="E46" s="174">
        <f t="shared" si="8"/>
        <v>0</v>
      </c>
      <c r="F46" s="172">
        <f>F10+F15+F40</f>
        <v>0</v>
      </c>
      <c r="G46" s="173">
        <f t="shared" ref="G46:H46" si="9">G10+G15+G40</f>
        <v>0</v>
      </c>
      <c r="H46" s="174">
        <f t="shared" si="9"/>
        <v>0</v>
      </c>
      <c r="I46" s="172">
        <f>I10+I15+I40</f>
        <v>0</v>
      </c>
      <c r="J46" s="173">
        <f t="shared" ref="J46:K46" si="10">J10+J15+J40</f>
        <v>0</v>
      </c>
      <c r="K46" s="174">
        <f t="shared" si="10"/>
        <v>0</v>
      </c>
      <c r="L46" s="172">
        <f>L10+L15+L40</f>
        <v>0</v>
      </c>
      <c r="M46" s="173">
        <f t="shared" ref="M46:N46" si="11">M10+M15+M40</f>
        <v>0</v>
      </c>
      <c r="N46" s="174">
        <f t="shared" si="11"/>
        <v>0</v>
      </c>
      <c r="O46" s="172">
        <f>O10+O15+O40</f>
        <v>0</v>
      </c>
      <c r="P46" s="173">
        <f t="shared" ref="P46:Q46" si="12">P10+P15+P40</f>
        <v>0</v>
      </c>
      <c r="Q46" s="174">
        <f t="shared" si="12"/>
        <v>0</v>
      </c>
      <c r="R46" s="172">
        <f>R10+R15+R40</f>
        <v>0</v>
      </c>
      <c r="S46" s="173">
        <f t="shared" ref="S46:T46" si="13">S10+S15+S40</f>
        <v>0</v>
      </c>
      <c r="T46" s="174">
        <f t="shared" si="13"/>
        <v>0</v>
      </c>
    </row>
    <row r="47" spans="1:20" ht="43.2" customHeight="1" x14ac:dyDescent="0.3">
      <c r="A47" s="175" t="s">
        <v>104</v>
      </c>
      <c r="B47" s="69"/>
      <c r="C47" s="69"/>
      <c r="D47" s="176"/>
      <c r="E47" s="174">
        <f>E46*D47</f>
        <v>0</v>
      </c>
      <c r="F47" s="69"/>
      <c r="G47" s="176"/>
      <c r="H47" s="174">
        <f>H46*G47</f>
        <v>0</v>
      </c>
      <c r="I47" s="69"/>
      <c r="J47" s="176"/>
      <c r="K47" s="174">
        <f>K46*J47</f>
        <v>0</v>
      </c>
      <c r="L47" s="69"/>
      <c r="M47" s="176"/>
      <c r="N47" s="174">
        <f>N46*M47</f>
        <v>0</v>
      </c>
      <c r="O47" s="69"/>
      <c r="P47" s="176"/>
      <c r="Q47" s="174">
        <f>Q46*P47</f>
        <v>0</v>
      </c>
      <c r="R47" s="69"/>
      <c r="S47" s="176"/>
      <c r="T47" s="174">
        <f>T46*S47</f>
        <v>0</v>
      </c>
    </row>
    <row r="48" spans="1:20" ht="14.4" x14ac:dyDescent="0.3">
      <c r="A48" s="171" t="s">
        <v>105</v>
      </c>
      <c r="B48" s="69"/>
      <c r="C48" s="70"/>
      <c r="D48" s="176"/>
      <c r="E48" s="174">
        <f>E46*D48</f>
        <v>0</v>
      </c>
      <c r="F48" s="70"/>
      <c r="G48" s="176"/>
      <c r="H48" s="174">
        <f>H46*G48</f>
        <v>0</v>
      </c>
      <c r="I48" s="70"/>
      <c r="J48" s="176"/>
      <c r="K48" s="174">
        <f>K46*J48</f>
        <v>0</v>
      </c>
      <c r="L48" s="70"/>
      <c r="M48" s="176"/>
      <c r="N48" s="174">
        <f>N46*M48</f>
        <v>0</v>
      </c>
      <c r="O48" s="70"/>
      <c r="P48" s="176"/>
      <c r="Q48" s="174">
        <f>Q46*P48</f>
        <v>0</v>
      </c>
      <c r="R48" s="70"/>
      <c r="S48" s="176"/>
      <c r="T48" s="174">
        <f>T46*S48</f>
        <v>0</v>
      </c>
    </row>
    <row r="49" spans="1:20" ht="15.6" x14ac:dyDescent="0.3">
      <c r="A49" s="68" t="s">
        <v>106</v>
      </c>
      <c r="B49" s="68"/>
      <c r="C49" s="177"/>
      <c r="D49" s="178"/>
      <c r="E49" s="179">
        <f>E46+E47+E48</f>
        <v>0</v>
      </c>
      <c r="F49" s="177"/>
      <c r="G49" s="178"/>
      <c r="H49" s="179">
        <f>H46+H47+H48</f>
        <v>0</v>
      </c>
      <c r="I49" s="177"/>
      <c r="J49" s="178"/>
      <c r="K49" s="179">
        <f>K46+K47+K48</f>
        <v>0</v>
      </c>
      <c r="L49" s="177"/>
      <c r="M49" s="178"/>
      <c r="N49" s="179">
        <f>N46+N47+N48</f>
        <v>0</v>
      </c>
      <c r="O49" s="177"/>
      <c r="P49" s="178"/>
      <c r="Q49" s="179">
        <f>Q46+Q47+Q48</f>
        <v>0</v>
      </c>
      <c r="R49" s="177"/>
      <c r="S49" s="178"/>
      <c r="T49" s="179">
        <f>T46+T47+T48</f>
        <v>0</v>
      </c>
    </row>
  </sheetData>
  <sheetProtection sheet="1" objects="1" scenarios="1"/>
  <mergeCells count="10">
    <mergeCell ref="R8:T8"/>
    <mergeCell ref="A1:T1"/>
    <mergeCell ref="A2:T2"/>
    <mergeCell ref="A3:T3"/>
    <mergeCell ref="A8:B8"/>
    <mergeCell ref="C8:E8"/>
    <mergeCell ref="F8:H8"/>
    <mergeCell ref="I8:K8"/>
    <mergeCell ref="L8:N8"/>
    <mergeCell ref="O8:Q8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Footer>&amp;CMarché 25SCE008M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W112"/>
  <sheetViews>
    <sheetView zoomScaleNormal="100" workbookViewId="0">
      <pane ySplit="7" topLeftCell="A96" activePane="bottomLeft" state="frozen"/>
      <selection activeCell="A20" sqref="A20"/>
      <selection pane="bottomLeft" activeCell="F115" sqref="F115"/>
    </sheetView>
  </sheetViews>
  <sheetFormatPr baseColWidth="10" defaultColWidth="11.5546875" defaultRowHeight="13.8" x14ac:dyDescent="0.3"/>
  <cols>
    <col min="1" max="1" width="69.109375" style="18" customWidth="1"/>
    <col min="2" max="3" width="16" style="18" customWidth="1"/>
    <col min="4" max="9" width="23.88671875" style="18" customWidth="1"/>
    <col min="10" max="10" width="15.88671875" style="18" customWidth="1"/>
    <col min="11" max="16384" width="11.5546875" style="18"/>
  </cols>
  <sheetData>
    <row r="1" spans="1:23" ht="25.8" x14ac:dyDescent="0.5">
      <c r="A1" s="203" t="str">
        <f>'Page de garde'!$A$4</f>
        <v>Restauration du Campus d'Evry-Courcouronnes</v>
      </c>
      <c r="B1" s="203"/>
      <c r="C1" s="203"/>
      <c r="D1" s="203"/>
      <c r="E1" s="203"/>
      <c r="F1" s="203"/>
      <c r="G1" s="203"/>
      <c r="H1" s="203"/>
      <c r="I1" s="203"/>
    </row>
    <row r="2" spans="1:23" ht="25.8" x14ac:dyDescent="0.5">
      <c r="A2" s="203" t="str">
        <f>'Page de garde'!$A$14</f>
        <v>PRESTATAIRE 1</v>
      </c>
      <c r="B2" s="203"/>
      <c r="C2" s="203"/>
      <c r="D2" s="203"/>
      <c r="E2" s="203"/>
      <c r="F2" s="203"/>
      <c r="G2" s="203"/>
      <c r="H2" s="203"/>
      <c r="I2" s="203"/>
    </row>
    <row r="3" spans="1:23" s="12" customFormat="1" ht="21" x14ac:dyDescent="0.4">
      <c r="A3" s="204" t="s">
        <v>188</v>
      </c>
      <c r="B3" s="204"/>
      <c r="C3" s="204"/>
      <c r="D3" s="204"/>
      <c r="E3" s="204"/>
      <c r="F3" s="204"/>
      <c r="G3" s="204"/>
      <c r="H3" s="204"/>
      <c r="I3" s="204"/>
    </row>
    <row r="4" spans="1:23" s="12" customFormat="1" ht="16.8" customHeight="1" x14ac:dyDescent="0.4">
      <c r="A4" s="220" t="s">
        <v>187</v>
      </c>
      <c r="B4" s="220"/>
      <c r="C4" s="220"/>
      <c r="D4" s="220"/>
      <c r="E4" s="220"/>
      <c r="F4" s="220"/>
      <c r="G4" s="220"/>
      <c r="H4" s="220"/>
      <c r="I4" s="220"/>
      <c r="J4" s="20"/>
      <c r="K4" s="19"/>
      <c r="L4" s="19"/>
      <c r="M4" s="19"/>
      <c r="N4" s="19"/>
    </row>
    <row r="5" spans="1:23" s="12" customFormat="1" ht="16.8" customHeight="1" x14ac:dyDescent="0.3">
      <c r="A5" s="221" t="s">
        <v>107</v>
      </c>
      <c r="B5" s="221"/>
      <c r="C5" s="221"/>
      <c r="D5" s="221"/>
      <c r="E5" s="221"/>
      <c r="F5" s="221"/>
      <c r="G5" s="221"/>
      <c r="H5" s="221"/>
      <c r="I5" s="221"/>
    </row>
    <row r="6" spans="1:23" s="12" customFormat="1" ht="16.8" customHeight="1" x14ac:dyDescent="0.3">
      <c r="A6" s="222" t="s">
        <v>108</v>
      </c>
      <c r="B6" s="222"/>
      <c r="C6" s="222"/>
      <c r="D6" s="222"/>
      <c r="E6" s="222"/>
      <c r="F6" s="222"/>
      <c r="G6" s="222"/>
      <c r="H6" s="222"/>
      <c r="I6" s="222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</row>
    <row r="7" spans="1:23" ht="36.6" customHeight="1" x14ac:dyDescent="0.3">
      <c r="A7" s="180" t="s">
        <v>225</v>
      </c>
      <c r="B7" s="39" t="s">
        <v>224</v>
      </c>
      <c r="C7" s="38" t="s">
        <v>190</v>
      </c>
      <c r="D7" s="163" t="s">
        <v>233</v>
      </c>
      <c r="E7" s="163" t="s">
        <v>234</v>
      </c>
      <c r="F7" s="163" t="s">
        <v>235</v>
      </c>
      <c r="G7" s="163" t="s">
        <v>236</v>
      </c>
      <c r="H7" s="163" t="s">
        <v>237</v>
      </c>
      <c r="I7" s="163" t="s">
        <v>238</v>
      </c>
    </row>
    <row r="8" spans="1:23" ht="17.25" customHeight="1" x14ac:dyDescent="0.3">
      <c r="A8" s="40" t="s">
        <v>109</v>
      </c>
      <c r="B8" s="41"/>
      <c r="C8" s="42"/>
      <c r="D8" s="43">
        <f t="shared" ref="D8:I8" si="0">SUBTOTAL(9,D9:D16)</f>
        <v>0</v>
      </c>
      <c r="E8" s="43">
        <f t="shared" si="0"/>
        <v>0</v>
      </c>
      <c r="F8" s="43">
        <f t="shared" si="0"/>
        <v>0</v>
      </c>
      <c r="G8" s="43">
        <f t="shared" si="0"/>
        <v>0</v>
      </c>
      <c r="H8" s="43">
        <f t="shared" si="0"/>
        <v>0</v>
      </c>
      <c r="I8" s="43">
        <f t="shared" si="0"/>
        <v>0</v>
      </c>
    </row>
    <row r="9" spans="1:23" ht="15.6" x14ac:dyDescent="0.3">
      <c r="A9" s="44" t="s">
        <v>110</v>
      </c>
      <c r="B9" s="45" t="s">
        <v>111</v>
      </c>
      <c r="C9" s="45"/>
      <c r="D9" s="46"/>
      <c r="E9" s="46"/>
      <c r="F9" s="46"/>
      <c r="G9" s="46"/>
      <c r="H9" s="46"/>
      <c r="I9" s="46"/>
    </row>
    <row r="10" spans="1:23" ht="15.6" x14ac:dyDescent="0.3">
      <c r="A10" s="44" t="s">
        <v>112</v>
      </c>
      <c r="B10" s="45" t="s">
        <v>111</v>
      </c>
      <c r="C10" s="45"/>
      <c r="D10" s="46"/>
      <c r="E10" s="46"/>
      <c r="F10" s="46"/>
      <c r="G10" s="46"/>
      <c r="H10" s="46"/>
      <c r="I10" s="46"/>
    </row>
    <row r="11" spans="1:23" ht="15.6" x14ac:dyDescent="0.3">
      <c r="A11" s="44" t="s">
        <v>252</v>
      </c>
      <c r="B11" s="45" t="s">
        <v>111</v>
      </c>
      <c r="C11" s="45"/>
      <c r="D11" s="46"/>
      <c r="E11" s="46"/>
      <c r="F11" s="46"/>
      <c r="G11" s="46"/>
      <c r="H11" s="46"/>
      <c r="I11" s="46"/>
    </row>
    <row r="12" spans="1:23" ht="15.6" customHeight="1" x14ac:dyDescent="0.3">
      <c r="A12" s="44" t="s">
        <v>113</v>
      </c>
      <c r="B12" s="45" t="s">
        <v>111</v>
      </c>
      <c r="C12" s="45"/>
      <c r="D12" s="46"/>
      <c r="E12" s="46"/>
      <c r="F12" s="46"/>
      <c r="G12" s="46"/>
      <c r="H12" s="46"/>
      <c r="I12" s="46"/>
    </row>
    <row r="13" spans="1:23" ht="15.6" x14ac:dyDescent="0.3">
      <c r="A13" s="47" t="s">
        <v>253</v>
      </c>
      <c r="B13" s="45" t="s">
        <v>111</v>
      </c>
      <c r="C13" s="48"/>
      <c r="D13" s="46"/>
      <c r="E13" s="46"/>
      <c r="F13" s="46"/>
      <c r="G13" s="46"/>
      <c r="H13" s="46"/>
      <c r="I13" s="46"/>
    </row>
    <row r="14" spans="1:23" ht="15.6" x14ac:dyDescent="0.3">
      <c r="A14" s="44" t="s">
        <v>115</v>
      </c>
      <c r="B14" s="45" t="s">
        <v>111</v>
      </c>
      <c r="C14" s="45"/>
      <c r="D14" s="46"/>
      <c r="E14" s="46"/>
      <c r="F14" s="46"/>
      <c r="G14" s="46"/>
      <c r="H14" s="46"/>
      <c r="I14" s="46"/>
    </row>
    <row r="15" spans="1:23" ht="15.6" x14ac:dyDescent="0.3">
      <c r="A15" s="44" t="s">
        <v>116</v>
      </c>
      <c r="B15" s="45" t="s">
        <v>111</v>
      </c>
      <c r="C15" s="45"/>
      <c r="D15" s="46"/>
      <c r="E15" s="46"/>
      <c r="F15" s="46"/>
      <c r="G15" s="46"/>
      <c r="H15" s="46"/>
      <c r="I15" s="46"/>
    </row>
    <row r="16" spans="1:23" ht="15.6" x14ac:dyDescent="0.3">
      <c r="A16" s="44" t="s">
        <v>117</v>
      </c>
      <c r="B16" s="45" t="s">
        <v>111</v>
      </c>
      <c r="C16" s="45"/>
      <c r="D16" s="46"/>
      <c r="E16" s="46"/>
      <c r="F16" s="46"/>
      <c r="G16" s="46"/>
      <c r="H16" s="46"/>
      <c r="I16" s="46"/>
    </row>
    <row r="17" spans="1:9" ht="15.6" x14ac:dyDescent="0.3">
      <c r="A17" s="40" t="s">
        <v>118</v>
      </c>
      <c r="B17" s="41"/>
      <c r="C17" s="42"/>
      <c r="D17" s="43">
        <f t="shared" ref="D17:E17" si="1">SUBTOTAL(9,D18:D29)</f>
        <v>0</v>
      </c>
      <c r="E17" s="43">
        <f t="shared" si="1"/>
        <v>0</v>
      </c>
      <c r="F17" s="43">
        <f t="shared" ref="F17:I17" si="2">SUBTOTAL(9,F18:F29)</f>
        <v>0</v>
      </c>
      <c r="G17" s="43">
        <f t="shared" si="2"/>
        <v>0</v>
      </c>
      <c r="H17" s="43">
        <f t="shared" si="2"/>
        <v>0</v>
      </c>
      <c r="I17" s="43">
        <f t="shared" si="2"/>
        <v>0</v>
      </c>
    </row>
    <row r="18" spans="1:9" ht="15.6" x14ac:dyDescent="0.3">
      <c r="A18" s="44" t="s">
        <v>110</v>
      </c>
      <c r="B18" s="45" t="s">
        <v>111</v>
      </c>
      <c r="C18" s="45"/>
      <c r="D18" s="46"/>
      <c r="E18" s="46"/>
      <c r="F18" s="46"/>
      <c r="G18" s="46"/>
      <c r="H18" s="46"/>
      <c r="I18" s="46"/>
    </row>
    <row r="19" spans="1:9" ht="15.6" x14ac:dyDescent="0.3">
      <c r="A19" s="44" t="s">
        <v>112</v>
      </c>
      <c r="B19" s="45" t="s">
        <v>111</v>
      </c>
      <c r="C19" s="45"/>
      <c r="D19" s="46"/>
      <c r="E19" s="46"/>
      <c r="F19" s="46"/>
      <c r="G19" s="46"/>
      <c r="H19" s="46"/>
      <c r="I19" s="46"/>
    </row>
    <row r="20" spans="1:9" ht="15.6" x14ac:dyDescent="0.3">
      <c r="A20" s="44" t="s">
        <v>252</v>
      </c>
      <c r="B20" s="45" t="s">
        <v>111</v>
      </c>
      <c r="C20" s="45"/>
      <c r="D20" s="46"/>
      <c r="E20" s="46"/>
      <c r="F20" s="46"/>
      <c r="G20" s="46"/>
      <c r="H20" s="46"/>
      <c r="I20" s="46"/>
    </row>
    <row r="21" spans="1:9" ht="15.6" x14ac:dyDescent="0.3">
      <c r="A21" s="44" t="s">
        <v>113</v>
      </c>
      <c r="B21" s="45" t="s">
        <v>111</v>
      </c>
      <c r="C21" s="45"/>
      <c r="D21" s="46"/>
      <c r="E21" s="46"/>
      <c r="F21" s="46"/>
      <c r="G21" s="46"/>
      <c r="H21" s="46"/>
      <c r="I21" s="46"/>
    </row>
    <row r="22" spans="1:9" ht="15.6" x14ac:dyDescent="0.3">
      <c r="A22" s="47" t="s">
        <v>114</v>
      </c>
      <c r="B22" s="45" t="s">
        <v>111</v>
      </c>
      <c r="C22" s="45"/>
      <c r="D22" s="46"/>
      <c r="E22" s="46"/>
      <c r="F22" s="46"/>
      <c r="G22" s="46"/>
      <c r="H22" s="46"/>
      <c r="I22" s="46"/>
    </row>
    <row r="23" spans="1:9" ht="15.6" x14ac:dyDescent="0.3">
      <c r="A23" s="44" t="s">
        <v>115</v>
      </c>
      <c r="B23" s="45" t="s">
        <v>111</v>
      </c>
      <c r="C23" s="45"/>
      <c r="D23" s="46"/>
      <c r="E23" s="46"/>
      <c r="F23" s="46"/>
      <c r="G23" s="46"/>
      <c r="H23" s="46"/>
      <c r="I23" s="46"/>
    </row>
    <row r="24" spans="1:9" ht="15.6" x14ac:dyDescent="0.3">
      <c r="A24" s="44" t="s">
        <v>254</v>
      </c>
      <c r="B24" s="49" t="s">
        <v>111</v>
      </c>
      <c r="C24" s="45"/>
      <c r="D24" s="46"/>
      <c r="E24" s="46"/>
      <c r="F24" s="46"/>
      <c r="G24" s="46"/>
      <c r="H24" s="46"/>
      <c r="I24" s="46"/>
    </row>
    <row r="25" spans="1:9" ht="15.6" x14ac:dyDescent="0.3">
      <c r="A25" s="44" t="s">
        <v>117</v>
      </c>
      <c r="B25" s="45" t="s">
        <v>111</v>
      </c>
      <c r="C25" s="45"/>
      <c r="D25" s="46"/>
      <c r="E25" s="46"/>
      <c r="F25" s="46"/>
      <c r="G25" s="46"/>
      <c r="H25" s="46"/>
      <c r="I25" s="46"/>
    </row>
    <row r="26" spans="1:9" ht="15.6" x14ac:dyDescent="0.3">
      <c r="A26" s="50" t="s">
        <v>119</v>
      </c>
      <c r="B26" s="51" t="s">
        <v>111</v>
      </c>
      <c r="C26" s="52"/>
      <c r="D26" s="46"/>
      <c r="E26" s="46"/>
      <c r="F26" s="46"/>
      <c r="G26" s="46"/>
      <c r="H26" s="46"/>
      <c r="I26" s="46"/>
    </row>
    <row r="27" spans="1:9" ht="15.6" x14ac:dyDescent="0.3">
      <c r="A27" s="50" t="s">
        <v>120</v>
      </c>
      <c r="B27" s="51"/>
      <c r="C27" s="52" t="s">
        <v>111</v>
      </c>
      <c r="D27" s="46"/>
      <c r="E27" s="46"/>
      <c r="F27" s="46"/>
      <c r="G27" s="46"/>
      <c r="H27" s="46"/>
      <c r="I27" s="46"/>
    </row>
    <row r="28" spans="1:9" ht="15.6" x14ac:dyDescent="0.3">
      <c r="A28" s="50" t="s">
        <v>121</v>
      </c>
      <c r="B28" s="51" t="s">
        <v>111</v>
      </c>
      <c r="C28" s="52"/>
      <c r="D28" s="46"/>
      <c r="E28" s="46"/>
      <c r="F28" s="46"/>
      <c r="G28" s="46"/>
      <c r="H28" s="46"/>
      <c r="I28" s="46"/>
    </row>
    <row r="29" spans="1:9" ht="15.6" x14ac:dyDescent="0.3">
      <c r="A29" s="50" t="s">
        <v>122</v>
      </c>
      <c r="B29" s="51"/>
      <c r="C29" s="52" t="s">
        <v>111</v>
      </c>
      <c r="D29" s="46"/>
      <c r="E29" s="46"/>
      <c r="F29" s="46"/>
      <c r="G29" s="46"/>
      <c r="H29" s="46"/>
      <c r="I29" s="46"/>
    </row>
    <row r="30" spans="1:9" ht="15.6" x14ac:dyDescent="0.3">
      <c r="A30" s="40" t="s">
        <v>123</v>
      </c>
      <c r="B30" s="41"/>
      <c r="C30" s="42"/>
      <c r="D30" s="43">
        <f t="shared" ref="D30:I30" si="3">SUBTOTAL(9,D31:D43)</f>
        <v>0</v>
      </c>
      <c r="E30" s="43">
        <f t="shared" si="3"/>
        <v>0</v>
      </c>
      <c r="F30" s="43">
        <f t="shared" si="3"/>
        <v>0</v>
      </c>
      <c r="G30" s="43">
        <f t="shared" si="3"/>
        <v>0</v>
      </c>
      <c r="H30" s="43">
        <f t="shared" si="3"/>
        <v>0</v>
      </c>
      <c r="I30" s="43">
        <f t="shared" si="3"/>
        <v>0</v>
      </c>
    </row>
    <row r="31" spans="1:9" ht="15.6" x14ac:dyDescent="0.3">
      <c r="A31" s="44" t="s">
        <v>110</v>
      </c>
      <c r="B31" s="45" t="s">
        <v>111</v>
      </c>
      <c r="C31" s="45"/>
      <c r="D31" s="46"/>
      <c r="E31" s="46"/>
      <c r="F31" s="46"/>
      <c r="G31" s="46"/>
      <c r="H31" s="46"/>
      <c r="I31" s="46"/>
    </row>
    <row r="32" spans="1:9" ht="15.6" x14ac:dyDescent="0.3">
      <c r="A32" s="44" t="s">
        <v>112</v>
      </c>
      <c r="B32" s="45" t="s">
        <v>111</v>
      </c>
      <c r="C32" s="45"/>
      <c r="D32" s="46"/>
      <c r="E32" s="46"/>
      <c r="F32" s="46"/>
      <c r="G32" s="46"/>
      <c r="H32" s="46"/>
      <c r="I32" s="46"/>
    </row>
    <row r="33" spans="1:9" ht="15.6" x14ac:dyDescent="0.3">
      <c r="A33" s="44" t="s">
        <v>252</v>
      </c>
      <c r="B33" s="45" t="s">
        <v>111</v>
      </c>
      <c r="C33" s="45"/>
      <c r="D33" s="46"/>
      <c r="E33" s="46"/>
      <c r="F33" s="46"/>
      <c r="G33" s="46"/>
      <c r="H33" s="46"/>
      <c r="I33" s="46"/>
    </row>
    <row r="34" spans="1:9" ht="15.6" x14ac:dyDescent="0.3">
      <c r="A34" s="44" t="s">
        <v>113</v>
      </c>
      <c r="B34" s="45" t="s">
        <v>111</v>
      </c>
      <c r="C34" s="45"/>
      <c r="D34" s="46"/>
      <c r="E34" s="46"/>
      <c r="F34" s="46"/>
      <c r="G34" s="46"/>
      <c r="H34" s="46"/>
      <c r="I34" s="46"/>
    </row>
    <row r="35" spans="1:9" ht="15.6" x14ac:dyDescent="0.3">
      <c r="A35" s="47" t="s">
        <v>114</v>
      </c>
      <c r="B35" s="45" t="s">
        <v>111</v>
      </c>
      <c r="C35" s="45"/>
      <c r="D35" s="46"/>
      <c r="E35" s="46"/>
      <c r="F35" s="46"/>
      <c r="G35" s="46"/>
      <c r="H35" s="46"/>
      <c r="I35" s="46"/>
    </row>
    <row r="36" spans="1:9" ht="15.6" x14ac:dyDescent="0.3">
      <c r="A36" s="44" t="s">
        <v>115</v>
      </c>
      <c r="B36" s="45" t="s">
        <v>111</v>
      </c>
      <c r="C36" s="45"/>
      <c r="D36" s="46"/>
      <c r="E36" s="46"/>
      <c r="F36" s="46"/>
      <c r="G36" s="46"/>
      <c r="H36" s="46"/>
      <c r="I36" s="46"/>
    </row>
    <row r="37" spans="1:9" ht="15.6" x14ac:dyDescent="0.3">
      <c r="A37" s="44" t="s">
        <v>254</v>
      </c>
      <c r="B37" s="45" t="s">
        <v>111</v>
      </c>
      <c r="C37" s="45"/>
      <c r="D37" s="46"/>
      <c r="E37" s="46"/>
      <c r="F37" s="46"/>
      <c r="G37" s="46"/>
      <c r="H37" s="46"/>
      <c r="I37" s="46"/>
    </row>
    <row r="38" spans="1:9" ht="15.6" x14ac:dyDescent="0.3">
      <c r="A38" s="44" t="s">
        <v>117</v>
      </c>
      <c r="B38" s="45" t="s">
        <v>111</v>
      </c>
      <c r="C38" s="45"/>
      <c r="D38" s="46"/>
      <c r="E38" s="46"/>
      <c r="F38" s="46"/>
      <c r="G38" s="46"/>
      <c r="H38" s="46"/>
      <c r="I38" s="46"/>
    </row>
    <row r="39" spans="1:9" ht="15.6" x14ac:dyDescent="0.3">
      <c r="A39" s="44" t="s">
        <v>124</v>
      </c>
      <c r="B39" s="45"/>
      <c r="C39" s="45" t="s">
        <v>111</v>
      </c>
      <c r="D39" s="46"/>
      <c r="E39" s="46"/>
      <c r="F39" s="46"/>
      <c r="G39" s="46"/>
      <c r="H39" s="46"/>
      <c r="I39" s="46"/>
    </row>
    <row r="40" spans="1:9" ht="15.6" x14ac:dyDescent="0.3">
      <c r="A40" s="44" t="s">
        <v>125</v>
      </c>
      <c r="B40" s="45"/>
      <c r="C40" s="45" t="s">
        <v>111</v>
      </c>
      <c r="D40" s="46"/>
      <c r="E40" s="46"/>
      <c r="F40" s="46"/>
      <c r="G40" s="46"/>
      <c r="H40" s="46"/>
      <c r="I40" s="46"/>
    </row>
    <row r="41" spans="1:9" ht="15.6" x14ac:dyDescent="0.3">
      <c r="A41" s="44" t="s">
        <v>126</v>
      </c>
      <c r="B41" s="49"/>
      <c r="C41" s="45" t="s">
        <v>111</v>
      </c>
      <c r="D41" s="46"/>
      <c r="E41" s="46"/>
      <c r="F41" s="46"/>
      <c r="G41" s="46"/>
      <c r="H41" s="46"/>
      <c r="I41" s="46"/>
    </row>
    <row r="42" spans="1:9" ht="15.6" x14ac:dyDescent="0.3">
      <c r="A42" s="44" t="s">
        <v>127</v>
      </c>
      <c r="B42" s="49"/>
      <c r="C42" s="45" t="s">
        <v>111</v>
      </c>
      <c r="D42" s="46"/>
      <c r="E42" s="46"/>
      <c r="F42" s="46"/>
      <c r="G42" s="46"/>
      <c r="H42" s="46"/>
      <c r="I42" s="46"/>
    </row>
    <row r="43" spans="1:9" ht="27.6" x14ac:dyDescent="0.3">
      <c r="A43" s="44" t="s">
        <v>128</v>
      </c>
      <c r="B43" s="49"/>
      <c r="C43" s="45" t="s">
        <v>111</v>
      </c>
      <c r="D43" s="46"/>
      <c r="E43" s="46"/>
      <c r="F43" s="46"/>
      <c r="G43" s="46"/>
      <c r="H43" s="46"/>
      <c r="I43" s="46"/>
    </row>
    <row r="44" spans="1:9" ht="15.6" x14ac:dyDescent="0.3">
      <c r="A44" s="40" t="s">
        <v>129</v>
      </c>
      <c r="B44" s="41"/>
      <c r="C44" s="42"/>
      <c r="D44" s="43">
        <f t="shared" ref="D44:I44" si="4">SUBTOTAL(9,D45:D65)</f>
        <v>0</v>
      </c>
      <c r="E44" s="43">
        <f t="shared" si="4"/>
        <v>0</v>
      </c>
      <c r="F44" s="43">
        <f t="shared" si="4"/>
        <v>0</v>
      </c>
      <c r="G44" s="43">
        <f t="shared" si="4"/>
        <v>0</v>
      </c>
      <c r="H44" s="43">
        <f t="shared" si="4"/>
        <v>0</v>
      </c>
      <c r="I44" s="43">
        <f t="shared" si="4"/>
        <v>0</v>
      </c>
    </row>
    <row r="45" spans="1:9" ht="15.6" x14ac:dyDescent="0.3">
      <c r="A45" s="44" t="s">
        <v>130</v>
      </c>
      <c r="B45" s="49" t="s">
        <v>111</v>
      </c>
      <c r="C45" s="45"/>
      <c r="D45" s="46"/>
      <c r="E45" s="46"/>
      <c r="F45" s="46"/>
      <c r="G45" s="46"/>
      <c r="H45" s="46"/>
      <c r="I45" s="46"/>
    </row>
    <row r="46" spans="1:9" ht="15.6" x14ac:dyDescent="0.3">
      <c r="A46" s="44" t="s">
        <v>255</v>
      </c>
      <c r="B46" s="49" t="s">
        <v>111</v>
      </c>
      <c r="C46" s="45"/>
      <c r="D46" s="46"/>
      <c r="E46" s="46"/>
      <c r="F46" s="46"/>
      <c r="G46" s="46"/>
      <c r="H46" s="46"/>
      <c r="I46" s="46"/>
    </row>
    <row r="47" spans="1:9" ht="15.6" x14ac:dyDescent="0.3">
      <c r="A47" s="44" t="s">
        <v>131</v>
      </c>
      <c r="B47" s="49" t="s">
        <v>111</v>
      </c>
      <c r="C47" s="45"/>
      <c r="D47" s="46"/>
      <c r="E47" s="46"/>
      <c r="F47" s="46"/>
      <c r="G47" s="46"/>
      <c r="H47" s="46"/>
      <c r="I47" s="46"/>
    </row>
    <row r="48" spans="1:9" ht="15.6" x14ac:dyDescent="0.3">
      <c r="A48" s="44" t="s">
        <v>132</v>
      </c>
      <c r="B48" s="49" t="s">
        <v>111</v>
      </c>
      <c r="C48" s="45"/>
      <c r="D48" s="46"/>
      <c r="E48" s="46"/>
      <c r="F48" s="46"/>
      <c r="G48" s="46"/>
      <c r="H48" s="46"/>
      <c r="I48" s="46"/>
    </row>
    <row r="49" spans="1:9" ht="15.6" x14ac:dyDescent="0.3">
      <c r="A49" s="44" t="s">
        <v>133</v>
      </c>
      <c r="B49" s="49" t="s">
        <v>111</v>
      </c>
      <c r="C49" s="45"/>
      <c r="D49" s="46"/>
      <c r="E49" s="46"/>
      <c r="F49" s="46"/>
      <c r="G49" s="46"/>
      <c r="H49" s="46"/>
      <c r="I49" s="46"/>
    </row>
    <row r="50" spans="1:9" ht="15.6" x14ac:dyDescent="0.3">
      <c r="A50" s="44" t="s">
        <v>256</v>
      </c>
      <c r="B50" s="49"/>
      <c r="C50" s="45" t="s">
        <v>111</v>
      </c>
      <c r="D50" s="46"/>
      <c r="E50" s="46"/>
      <c r="F50" s="46"/>
      <c r="G50" s="46"/>
      <c r="H50" s="46"/>
      <c r="I50" s="46"/>
    </row>
    <row r="51" spans="1:9" ht="15.6" x14ac:dyDescent="0.3">
      <c r="A51" s="44" t="s">
        <v>257</v>
      </c>
      <c r="B51" s="49"/>
      <c r="C51" s="45" t="s">
        <v>111</v>
      </c>
      <c r="D51" s="46"/>
      <c r="E51" s="46"/>
      <c r="F51" s="46"/>
      <c r="G51" s="46"/>
      <c r="H51" s="46"/>
      <c r="I51" s="46"/>
    </row>
    <row r="52" spans="1:9" ht="15.6" x14ac:dyDescent="0.3">
      <c r="A52" s="44" t="s">
        <v>258</v>
      </c>
      <c r="B52" s="49" t="s">
        <v>111</v>
      </c>
      <c r="C52" s="45"/>
      <c r="D52" s="46"/>
      <c r="E52" s="46"/>
      <c r="F52" s="46"/>
      <c r="G52" s="46"/>
      <c r="H52" s="46"/>
      <c r="I52" s="46"/>
    </row>
    <row r="53" spans="1:9" ht="15.6" x14ac:dyDescent="0.3">
      <c r="A53" s="44" t="s">
        <v>134</v>
      </c>
      <c r="B53" s="49"/>
      <c r="C53" s="45" t="s">
        <v>111</v>
      </c>
      <c r="D53" s="46"/>
      <c r="E53" s="46"/>
      <c r="F53" s="46"/>
      <c r="G53" s="46"/>
      <c r="H53" s="46"/>
      <c r="I53" s="46"/>
    </row>
    <row r="54" spans="1:9" ht="15.6" x14ac:dyDescent="0.3">
      <c r="A54" s="44" t="s">
        <v>135</v>
      </c>
      <c r="B54" s="49"/>
      <c r="C54" s="45" t="s">
        <v>111</v>
      </c>
      <c r="D54" s="46"/>
      <c r="E54" s="46"/>
      <c r="F54" s="46"/>
      <c r="G54" s="46"/>
      <c r="H54" s="46"/>
      <c r="I54" s="46"/>
    </row>
    <row r="55" spans="1:9" ht="15.6" x14ac:dyDescent="0.3">
      <c r="A55" s="44" t="s">
        <v>136</v>
      </c>
      <c r="B55" s="49"/>
      <c r="C55" s="49" t="s">
        <v>111</v>
      </c>
      <c r="D55" s="46"/>
      <c r="E55" s="46"/>
      <c r="F55" s="46"/>
      <c r="G55" s="46"/>
      <c r="H55" s="46"/>
      <c r="I55" s="46"/>
    </row>
    <row r="56" spans="1:9" ht="27.6" x14ac:dyDescent="0.3">
      <c r="A56" s="44" t="s">
        <v>259</v>
      </c>
      <c r="B56" s="49"/>
      <c r="C56" s="45" t="s">
        <v>111</v>
      </c>
      <c r="D56" s="46"/>
      <c r="E56" s="46"/>
      <c r="F56" s="46"/>
      <c r="G56" s="46"/>
      <c r="H56" s="46"/>
      <c r="I56" s="46"/>
    </row>
    <row r="57" spans="1:9" ht="27.6" x14ac:dyDescent="0.3">
      <c r="A57" s="44" t="s">
        <v>260</v>
      </c>
      <c r="B57" s="49"/>
      <c r="C57" s="45" t="s">
        <v>111</v>
      </c>
      <c r="D57" s="46"/>
      <c r="E57" s="46"/>
      <c r="F57" s="46"/>
      <c r="G57" s="46"/>
      <c r="H57" s="46"/>
      <c r="I57" s="46"/>
    </row>
    <row r="58" spans="1:9" ht="35.4" customHeight="1" x14ac:dyDescent="0.3">
      <c r="A58" s="44" t="s">
        <v>261</v>
      </c>
      <c r="B58" s="49"/>
      <c r="C58" s="45" t="s">
        <v>111</v>
      </c>
      <c r="D58" s="46"/>
      <c r="E58" s="46"/>
      <c r="F58" s="46"/>
      <c r="G58" s="46"/>
      <c r="H58" s="46"/>
      <c r="I58" s="46"/>
    </row>
    <row r="59" spans="1:9" ht="15.6" x14ac:dyDescent="0.3">
      <c r="A59" s="44" t="s">
        <v>262</v>
      </c>
      <c r="B59" s="49" t="s">
        <v>111</v>
      </c>
      <c r="C59" s="45"/>
      <c r="D59" s="46"/>
      <c r="E59" s="46"/>
      <c r="F59" s="46"/>
      <c r="G59" s="46"/>
      <c r="H59" s="46"/>
      <c r="I59" s="46"/>
    </row>
    <row r="60" spans="1:9" ht="27.6" x14ac:dyDescent="0.3">
      <c r="A60" s="44" t="s">
        <v>263</v>
      </c>
      <c r="B60" s="49" t="s">
        <v>111</v>
      </c>
      <c r="C60" s="45"/>
      <c r="D60" s="46"/>
      <c r="E60" s="46"/>
      <c r="F60" s="46"/>
      <c r="G60" s="46"/>
      <c r="H60" s="46"/>
      <c r="I60" s="46"/>
    </row>
    <row r="61" spans="1:9" ht="15.6" x14ac:dyDescent="0.3">
      <c r="A61" s="44" t="s">
        <v>191</v>
      </c>
      <c r="B61" s="49" t="s">
        <v>111</v>
      </c>
      <c r="C61" s="45"/>
      <c r="D61" s="46"/>
      <c r="E61" s="46"/>
      <c r="F61" s="46"/>
      <c r="G61" s="46"/>
      <c r="H61" s="46"/>
      <c r="I61" s="46"/>
    </row>
    <row r="62" spans="1:9" ht="15.6" x14ac:dyDescent="0.3">
      <c r="A62" s="44" t="s">
        <v>192</v>
      </c>
      <c r="B62" s="49" t="s">
        <v>111</v>
      </c>
      <c r="C62" s="45"/>
      <c r="D62" s="46"/>
      <c r="E62" s="46"/>
      <c r="F62" s="46"/>
      <c r="G62" s="46"/>
      <c r="H62" s="46"/>
      <c r="I62" s="46"/>
    </row>
    <row r="63" spans="1:9" ht="28.2" hidden="1" customHeight="1" x14ac:dyDescent="0.3">
      <c r="A63" s="44"/>
      <c r="B63" s="49"/>
      <c r="C63" s="45"/>
      <c r="D63" s="46"/>
      <c r="E63" s="46"/>
      <c r="F63" s="46"/>
      <c r="G63" s="46"/>
      <c r="H63" s="46"/>
      <c r="I63" s="46"/>
    </row>
    <row r="64" spans="1:9" ht="15.6" hidden="1" x14ac:dyDescent="0.3">
      <c r="A64" s="44"/>
      <c r="B64" s="49"/>
      <c r="C64" s="45"/>
      <c r="D64" s="46"/>
      <c r="E64" s="46"/>
      <c r="F64" s="46"/>
      <c r="G64" s="46"/>
      <c r="H64" s="46"/>
      <c r="I64" s="46"/>
    </row>
    <row r="65" spans="1:9" ht="15.6" hidden="1" x14ac:dyDescent="0.3">
      <c r="A65" s="44"/>
      <c r="B65" s="49"/>
      <c r="C65" s="45"/>
      <c r="D65" s="46"/>
      <c r="E65" s="46"/>
      <c r="F65" s="46"/>
      <c r="G65" s="46"/>
      <c r="H65" s="46"/>
      <c r="I65" s="46"/>
    </row>
    <row r="66" spans="1:9" ht="15.6" x14ac:dyDescent="0.3">
      <c r="A66" s="40" t="s">
        <v>137</v>
      </c>
      <c r="B66" s="41"/>
      <c r="C66" s="42"/>
      <c r="D66" s="43">
        <f t="shared" ref="D66:I66" si="5">SUBTOTAL(9,D67:D70)</f>
        <v>0</v>
      </c>
      <c r="E66" s="43">
        <f t="shared" si="5"/>
        <v>0</v>
      </c>
      <c r="F66" s="43">
        <f t="shared" si="5"/>
        <v>0</v>
      </c>
      <c r="G66" s="43">
        <f t="shared" si="5"/>
        <v>0</v>
      </c>
      <c r="H66" s="43">
        <f t="shared" si="5"/>
        <v>0</v>
      </c>
      <c r="I66" s="43">
        <f t="shared" si="5"/>
        <v>0</v>
      </c>
    </row>
    <row r="67" spans="1:9" ht="15.6" x14ac:dyDescent="0.3">
      <c r="A67" s="44" t="s">
        <v>264</v>
      </c>
      <c r="B67" s="49" t="s">
        <v>111</v>
      </c>
      <c r="C67" s="45"/>
      <c r="D67" s="46"/>
      <c r="E67" s="46"/>
      <c r="F67" s="46"/>
      <c r="G67" s="46"/>
      <c r="H67" s="46"/>
      <c r="I67" s="46"/>
    </row>
    <row r="68" spans="1:9" ht="15.6" x14ac:dyDescent="0.3">
      <c r="A68" s="44" t="s">
        <v>265</v>
      </c>
      <c r="B68" s="49" t="s">
        <v>111</v>
      </c>
      <c r="C68" s="45"/>
      <c r="D68" s="46"/>
      <c r="E68" s="46"/>
      <c r="F68" s="46"/>
      <c r="G68" s="46"/>
      <c r="H68" s="46"/>
      <c r="I68" s="46"/>
    </row>
    <row r="69" spans="1:9" ht="15.6" x14ac:dyDescent="0.3">
      <c r="A69" s="44" t="s">
        <v>266</v>
      </c>
      <c r="B69" s="49" t="s">
        <v>111</v>
      </c>
      <c r="C69" s="45"/>
      <c r="D69" s="46"/>
      <c r="E69" s="46"/>
      <c r="F69" s="46"/>
      <c r="G69" s="46"/>
      <c r="H69" s="46"/>
      <c r="I69" s="46"/>
    </row>
    <row r="70" spans="1:9" ht="15.6" hidden="1" x14ac:dyDescent="0.3">
      <c r="A70" s="44"/>
      <c r="B70" s="49"/>
      <c r="C70" s="45"/>
      <c r="D70" s="46"/>
      <c r="E70" s="46"/>
      <c r="F70" s="46"/>
      <c r="G70" s="46"/>
      <c r="H70" s="46"/>
      <c r="I70" s="46"/>
    </row>
    <row r="71" spans="1:9" ht="15.6" x14ac:dyDescent="0.3">
      <c r="A71" s="40" t="s">
        <v>138</v>
      </c>
      <c r="B71" s="41"/>
      <c r="C71" s="42"/>
      <c r="D71" s="43">
        <f t="shared" ref="D71:I71" si="6">SUBTOTAL(9,D72:D75)</f>
        <v>0</v>
      </c>
      <c r="E71" s="43">
        <f t="shared" si="6"/>
        <v>0</v>
      </c>
      <c r="F71" s="43">
        <f t="shared" si="6"/>
        <v>0</v>
      </c>
      <c r="G71" s="43">
        <f t="shared" si="6"/>
        <v>0</v>
      </c>
      <c r="H71" s="43">
        <f t="shared" si="6"/>
        <v>0</v>
      </c>
      <c r="I71" s="43">
        <f t="shared" si="6"/>
        <v>0</v>
      </c>
    </row>
    <row r="72" spans="1:9" ht="15.6" x14ac:dyDescent="0.3">
      <c r="A72" s="44" t="s">
        <v>139</v>
      </c>
      <c r="B72" s="49"/>
      <c r="C72" s="45" t="s">
        <v>111</v>
      </c>
      <c r="D72" s="46"/>
      <c r="E72" s="46"/>
      <c r="F72" s="46"/>
      <c r="G72" s="46"/>
      <c r="H72" s="46"/>
      <c r="I72" s="46"/>
    </row>
    <row r="73" spans="1:9" ht="16.5" customHeight="1" x14ac:dyDescent="0.3">
      <c r="A73" s="44" t="s">
        <v>140</v>
      </c>
      <c r="B73" s="49"/>
      <c r="C73" s="45" t="s">
        <v>111</v>
      </c>
      <c r="D73" s="46"/>
      <c r="E73" s="46"/>
      <c r="F73" s="46"/>
      <c r="G73" s="46"/>
      <c r="H73" s="46"/>
      <c r="I73" s="46"/>
    </row>
    <row r="74" spans="1:9" ht="15.6" x14ac:dyDescent="0.3">
      <c r="A74" s="44" t="s">
        <v>141</v>
      </c>
      <c r="B74" s="49"/>
      <c r="C74" s="45" t="s">
        <v>111</v>
      </c>
      <c r="D74" s="46"/>
      <c r="E74" s="46"/>
      <c r="F74" s="46"/>
      <c r="G74" s="46"/>
      <c r="H74" s="46"/>
      <c r="I74" s="46"/>
    </row>
    <row r="75" spans="1:9" ht="15.6" x14ac:dyDescent="0.3">
      <c r="A75" s="44" t="s">
        <v>142</v>
      </c>
      <c r="B75" s="49"/>
      <c r="C75" s="45" t="s">
        <v>111</v>
      </c>
      <c r="D75" s="46"/>
      <c r="E75" s="46"/>
      <c r="F75" s="46"/>
      <c r="G75" s="46"/>
      <c r="H75" s="46"/>
      <c r="I75" s="46"/>
    </row>
    <row r="76" spans="1:9" ht="15.6" x14ac:dyDescent="0.3">
      <c r="A76" s="40" t="s">
        <v>143</v>
      </c>
      <c r="B76" s="41"/>
      <c r="C76" s="42"/>
      <c r="D76" s="43">
        <f t="shared" ref="D76:E76" si="7">SUBTOTAL(9,D77:D82)</f>
        <v>0</v>
      </c>
      <c r="E76" s="43">
        <f t="shared" si="7"/>
        <v>0</v>
      </c>
      <c r="F76" s="43">
        <f t="shared" ref="F76:I76" si="8">SUBTOTAL(9,F77:F82)</f>
        <v>0</v>
      </c>
      <c r="G76" s="43">
        <f t="shared" si="8"/>
        <v>0</v>
      </c>
      <c r="H76" s="43">
        <f t="shared" si="8"/>
        <v>0</v>
      </c>
      <c r="I76" s="43">
        <f t="shared" si="8"/>
        <v>0</v>
      </c>
    </row>
    <row r="77" spans="1:9" ht="15.6" x14ac:dyDescent="0.3">
      <c r="A77" s="44" t="s">
        <v>144</v>
      </c>
      <c r="B77" s="49"/>
      <c r="C77" s="45" t="s">
        <v>111</v>
      </c>
      <c r="D77" s="46"/>
      <c r="E77" s="46"/>
      <c r="F77" s="46"/>
      <c r="G77" s="46"/>
      <c r="H77" s="46"/>
      <c r="I77" s="46"/>
    </row>
    <row r="78" spans="1:9" ht="15.6" x14ac:dyDescent="0.3">
      <c r="A78" s="44" t="s">
        <v>145</v>
      </c>
      <c r="B78" s="49"/>
      <c r="C78" s="45" t="s">
        <v>111</v>
      </c>
      <c r="D78" s="46"/>
      <c r="E78" s="46"/>
      <c r="F78" s="46"/>
      <c r="G78" s="46"/>
      <c r="H78" s="46"/>
      <c r="I78" s="46"/>
    </row>
    <row r="79" spans="1:9" ht="15.6" x14ac:dyDescent="0.3">
      <c r="A79" s="44" t="s">
        <v>146</v>
      </c>
      <c r="B79" s="49"/>
      <c r="C79" s="45" t="s">
        <v>111</v>
      </c>
      <c r="D79" s="46"/>
      <c r="E79" s="46"/>
      <c r="F79" s="46"/>
      <c r="G79" s="46"/>
      <c r="H79" s="46"/>
      <c r="I79" s="46"/>
    </row>
    <row r="80" spans="1:9" ht="15.6" x14ac:dyDescent="0.3">
      <c r="A80" s="44" t="s">
        <v>147</v>
      </c>
      <c r="B80" s="49"/>
      <c r="C80" s="45" t="s">
        <v>111</v>
      </c>
      <c r="D80" s="46"/>
      <c r="E80" s="46"/>
      <c r="F80" s="46"/>
      <c r="G80" s="46"/>
      <c r="H80" s="46"/>
      <c r="I80" s="46"/>
    </row>
    <row r="81" spans="1:9" ht="15.6" x14ac:dyDescent="0.3">
      <c r="A81" s="44" t="s">
        <v>148</v>
      </c>
      <c r="B81" s="49" t="s">
        <v>111</v>
      </c>
      <c r="C81" s="45"/>
      <c r="D81" s="46"/>
      <c r="E81" s="46"/>
      <c r="F81" s="46"/>
      <c r="G81" s="46"/>
      <c r="H81" s="46"/>
      <c r="I81" s="46"/>
    </row>
    <row r="82" spans="1:9" ht="15.6" hidden="1" x14ac:dyDescent="0.3">
      <c r="A82" s="44"/>
      <c r="B82" s="49"/>
      <c r="C82" s="45"/>
      <c r="D82" s="46"/>
      <c r="E82" s="46"/>
      <c r="F82" s="46"/>
      <c r="G82" s="46"/>
      <c r="H82" s="46"/>
      <c r="I82" s="46"/>
    </row>
    <row r="83" spans="1:9" ht="15.6" x14ac:dyDescent="0.3">
      <c r="A83" s="40" t="s">
        <v>149</v>
      </c>
      <c r="B83" s="41"/>
      <c r="C83" s="42"/>
      <c r="D83" s="43">
        <f t="shared" ref="D83:I83" si="9">SUBTOTAL(9,D84:D96)</f>
        <v>0</v>
      </c>
      <c r="E83" s="43">
        <f t="shared" si="9"/>
        <v>0</v>
      </c>
      <c r="F83" s="43">
        <f t="shared" si="9"/>
        <v>0</v>
      </c>
      <c r="G83" s="43">
        <f t="shared" si="9"/>
        <v>0</v>
      </c>
      <c r="H83" s="43">
        <f t="shared" si="9"/>
        <v>0</v>
      </c>
      <c r="I83" s="43">
        <f t="shared" si="9"/>
        <v>0</v>
      </c>
    </row>
    <row r="84" spans="1:9" ht="15.6" x14ac:dyDescent="0.3">
      <c r="A84" s="44" t="s">
        <v>150</v>
      </c>
      <c r="B84" s="49"/>
      <c r="C84" s="45" t="s">
        <v>111</v>
      </c>
      <c r="D84" s="46"/>
      <c r="E84" s="46"/>
      <c r="F84" s="46"/>
      <c r="G84" s="46"/>
      <c r="H84" s="46"/>
      <c r="I84" s="46"/>
    </row>
    <row r="85" spans="1:9" ht="15.6" x14ac:dyDescent="0.3">
      <c r="A85" s="44" t="s">
        <v>151</v>
      </c>
      <c r="B85" s="49"/>
      <c r="C85" s="45" t="s">
        <v>111</v>
      </c>
      <c r="D85" s="46"/>
      <c r="E85" s="46"/>
      <c r="F85" s="46"/>
      <c r="G85" s="46"/>
      <c r="H85" s="46"/>
      <c r="I85" s="46"/>
    </row>
    <row r="86" spans="1:9" ht="15.6" x14ac:dyDescent="0.3">
      <c r="A86" s="44" t="s">
        <v>152</v>
      </c>
      <c r="B86" s="49"/>
      <c r="C86" s="45" t="s">
        <v>111</v>
      </c>
      <c r="D86" s="46"/>
      <c r="E86" s="46"/>
      <c r="F86" s="46"/>
      <c r="G86" s="46"/>
      <c r="H86" s="46"/>
      <c r="I86" s="46"/>
    </row>
    <row r="87" spans="1:9" ht="16.5" customHeight="1" x14ac:dyDescent="0.3">
      <c r="A87" s="44" t="s">
        <v>153</v>
      </c>
      <c r="B87" s="49"/>
      <c r="C87" s="45" t="s">
        <v>111</v>
      </c>
      <c r="D87" s="46"/>
      <c r="E87" s="46"/>
      <c r="F87" s="46"/>
      <c r="G87" s="46"/>
      <c r="H87" s="46"/>
      <c r="I87" s="46"/>
    </row>
    <row r="88" spans="1:9" ht="16.5" customHeight="1" x14ac:dyDescent="0.3">
      <c r="A88" s="44" t="s">
        <v>154</v>
      </c>
      <c r="B88" s="49"/>
      <c r="C88" s="45" t="s">
        <v>111</v>
      </c>
      <c r="D88" s="46"/>
      <c r="E88" s="46"/>
      <c r="F88" s="46"/>
      <c r="G88" s="46"/>
      <c r="H88" s="46"/>
      <c r="I88" s="46"/>
    </row>
    <row r="89" spans="1:9" ht="15.6" x14ac:dyDescent="0.3">
      <c r="A89" s="44" t="s">
        <v>155</v>
      </c>
      <c r="B89" s="49"/>
      <c r="C89" s="45" t="s">
        <v>111</v>
      </c>
      <c r="D89" s="46"/>
      <c r="E89" s="46"/>
      <c r="F89" s="46"/>
      <c r="G89" s="46"/>
      <c r="H89" s="46"/>
      <c r="I89" s="46"/>
    </row>
    <row r="90" spans="1:9" ht="15.6" x14ac:dyDescent="0.3">
      <c r="A90" s="44" t="s">
        <v>156</v>
      </c>
      <c r="B90" s="49"/>
      <c r="C90" s="45" t="s">
        <v>111</v>
      </c>
      <c r="D90" s="46"/>
      <c r="E90" s="46"/>
      <c r="F90" s="46"/>
      <c r="G90" s="46"/>
      <c r="H90" s="46"/>
      <c r="I90" s="46"/>
    </row>
    <row r="91" spans="1:9" ht="18.75" customHeight="1" x14ac:dyDescent="0.3">
      <c r="A91" s="44" t="s">
        <v>267</v>
      </c>
      <c r="B91" s="49"/>
      <c r="C91" s="45" t="s">
        <v>111</v>
      </c>
      <c r="D91" s="46"/>
      <c r="E91" s="46"/>
      <c r="F91" s="46"/>
      <c r="G91" s="46"/>
      <c r="H91" s="46"/>
      <c r="I91" s="46"/>
    </row>
    <row r="92" spans="1:9" ht="15.6" x14ac:dyDescent="0.3">
      <c r="A92" s="44" t="s">
        <v>157</v>
      </c>
      <c r="B92" s="49"/>
      <c r="C92" s="45" t="s">
        <v>111</v>
      </c>
      <c r="D92" s="46"/>
      <c r="E92" s="46"/>
      <c r="F92" s="46"/>
      <c r="G92" s="46"/>
      <c r="H92" s="46"/>
      <c r="I92" s="46"/>
    </row>
    <row r="93" spans="1:9" ht="15.6" x14ac:dyDescent="0.3">
      <c r="A93" s="44" t="s">
        <v>158</v>
      </c>
      <c r="B93" s="49"/>
      <c r="C93" s="45" t="s">
        <v>111</v>
      </c>
      <c r="D93" s="46"/>
      <c r="E93" s="46"/>
      <c r="F93" s="46"/>
      <c r="G93" s="46"/>
      <c r="H93" s="46"/>
      <c r="I93" s="46"/>
    </row>
    <row r="94" spans="1:9" ht="15.6" x14ac:dyDescent="0.3">
      <c r="A94" s="53" t="s">
        <v>159</v>
      </c>
      <c r="B94" s="54"/>
      <c r="C94" s="55" t="s">
        <v>111</v>
      </c>
      <c r="D94" s="46"/>
      <c r="E94" s="46"/>
      <c r="F94" s="46"/>
      <c r="G94" s="46"/>
      <c r="H94" s="46"/>
      <c r="I94" s="46"/>
    </row>
    <row r="95" spans="1:9" ht="15.6" x14ac:dyDescent="0.3">
      <c r="A95" s="53" t="s">
        <v>159</v>
      </c>
      <c r="B95" s="54"/>
      <c r="C95" s="55" t="s">
        <v>111</v>
      </c>
      <c r="D95" s="46"/>
      <c r="E95" s="46"/>
      <c r="F95" s="46"/>
      <c r="G95" s="46"/>
      <c r="H95" s="46"/>
      <c r="I95" s="46"/>
    </row>
    <row r="96" spans="1:9" ht="15.6" x14ac:dyDescent="0.3">
      <c r="A96" s="53" t="s">
        <v>159</v>
      </c>
      <c r="B96" s="54"/>
      <c r="C96" s="55" t="s">
        <v>111</v>
      </c>
      <c r="D96" s="46"/>
      <c r="E96" s="46"/>
      <c r="F96" s="46"/>
      <c r="G96" s="46"/>
      <c r="H96" s="46"/>
      <c r="I96" s="46"/>
    </row>
    <row r="97" spans="1:9" ht="15.6" x14ac:dyDescent="0.3">
      <c r="A97" s="40" t="s">
        <v>160</v>
      </c>
      <c r="B97" s="41"/>
      <c r="C97" s="42"/>
      <c r="D97" s="43">
        <f t="shared" ref="D97:I97" si="10">SUBTOTAL(9,D98:D99)</f>
        <v>0</v>
      </c>
      <c r="E97" s="43">
        <f t="shared" si="10"/>
        <v>0</v>
      </c>
      <c r="F97" s="43">
        <f t="shared" si="10"/>
        <v>0</v>
      </c>
      <c r="G97" s="43">
        <f t="shared" si="10"/>
        <v>0</v>
      </c>
      <c r="H97" s="43">
        <f t="shared" si="10"/>
        <v>0</v>
      </c>
      <c r="I97" s="43">
        <f t="shared" si="10"/>
        <v>0</v>
      </c>
    </row>
    <row r="98" spans="1:9" ht="15.6" x14ac:dyDescent="0.3">
      <c r="A98" s="44" t="s">
        <v>161</v>
      </c>
      <c r="B98" s="49"/>
      <c r="C98" s="45" t="s">
        <v>111</v>
      </c>
      <c r="D98" s="46"/>
      <c r="E98" s="46"/>
      <c r="F98" s="46"/>
      <c r="G98" s="46"/>
      <c r="H98" s="46"/>
      <c r="I98" s="46"/>
    </row>
    <row r="99" spans="1:9" ht="15.6" x14ac:dyDescent="0.3">
      <c r="A99" s="44" t="s">
        <v>162</v>
      </c>
      <c r="B99" s="49" t="s">
        <v>111</v>
      </c>
      <c r="C99" s="49"/>
      <c r="D99" s="46"/>
      <c r="E99" s="46"/>
      <c r="F99" s="46"/>
      <c r="G99" s="46"/>
      <c r="H99" s="46"/>
      <c r="I99" s="46"/>
    </row>
    <row r="100" spans="1:9" ht="15.6" x14ac:dyDescent="0.3">
      <c r="A100" s="40" t="s">
        <v>163</v>
      </c>
      <c r="B100" s="41"/>
      <c r="C100" s="42"/>
      <c r="D100" s="43">
        <f t="shared" ref="D100:I100" si="11">SUBTOTAL(9,D101:D105)</f>
        <v>0</v>
      </c>
      <c r="E100" s="43">
        <f t="shared" si="11"/>
        <v>0</v>
      </c>
      <c r="F100" s="43">
        <f t="shared" si="11"/>
        <v>0</v>
      </c>
      <c r="G100" s="43">
        <f t="shared" si="11"/>
        <v>0</v>
      </c>
      <c r="H100" s="43">
        <f t="shared" si="11"/>
        <v>0</v>
      </c>
      <c r="I100" s="43">
        <f t="shared" si="11"/>
        <v>0</v>
      </c>
    </row>
    <row r="101" spans="1:9" ht="15.6" x14ac:dyDescent="0.3">
      <c r="A101" s="44" t="s">
        <v>164</v>
      </c>
      <c r="B101" s="49" t="s">
        <v>111</v>
      </c>
      <c r="C101" s="45"/>
      <c r="D101" s="46"/>
      <c r="E101" s="46"/>
      <c r="F101" s="46"/>
      <c r="G101" s="46"/>
      <c r="H101" s="46"/>
      <c r="I101" s="46"/>
    </row>
    <row r="102" spans="1:9" ht="15.6" x14ac:dyDescent="0.3">
      <c r="A102" s="44" t="s">
        <v>165</v>
      </c>
      <c r="B102" s="49" t="s">
        <v>111</v>
      </c>
      <c r="C102" s="45"/>
      <c r="D102" s="46"/>
      <c r="E102" s="46"/>
      <c r="F102" s="46"/>
      <c r="G102" s="46"/>
      <c r="H102" s="46"/>
      <c r="I102" s="46"/>
    </row>
    <row r="103" spans="1:9" ht="15.6" x14ac:dyDescent="0.3">
      <c r="A103" s="44" t="s">
        <v>166</v>
      </c>
      <c r="B103" s="49" t="s">
        <v>111</v>
      </c>
      <c r="C103" s="49"/>
      <c r="D103" s="46"/>
      <c r="E103" s="46"/>
      <c r="F103" s="46"/>
      <c r="G103" s="46"/>
      <c r="H103" s="46"/>
      <c r="I103" s="46"/>
    </row>
    <row r="104" spans="1:9" ht="15.6" x14ac:dyDescent="0.3">
      <c r="A104" s="44" t="s">
        <v>268</v>
      </c>
      <c r="B104" s="49" t="s">
        <v>111</v>
      </c>
      <c r="C104" s="49"/>
      <c r="D104" s="46"/>
      <c r="E104" s="46"/>
      <c r="F104" s="46"/>
      <c r="G104" s="46"/>
      <c r="H104" s="46"/>
      <c r="I104" s="46"/>
    </row>
    <row r="105" spans="1:9" ht="15.6" x14ac:dyDescent="0.3">
      <c r="A105" s="44" t="s">
        <v>167</v>
      </c>
      <c r="B105" s="49" t="s">
        <v>111</v>
      </c>
      <c r="C105" s="45"/>
      <c r="D105" s="46"/>
      <c r="E105" s="46"/>
      <c r="F105" s="46"/>
      <c r="G105" s="46"/>
      <c r="H105" s="46"/>
      <c r="I105" s="46"/>
    </row>
    <row r="106" spans="1:9" ht="15.6" x14ac:dyDescent="0.3">
      <c r="A106" s="40" t="s">
        <v>168</v>
      </c>
      <c r="B106" s="41"/>
      <c r="C106" s="42"/>
      <c r="D106" s="43">
        <f t="shared" ref="D106:I106" si="12">SUBTOTAL(9,D107:D111)</f>
        <v>0</v>
      </c>
      <c r="E106" s="43">
        <f t="shared" si="12"/>
        <v>0</v>
      </c>
      <c r="F106" s="43">
        <f t="shared" si="12"/>
        <v>0</v>
      </c>
      <c r="G106" s="43">
        <f t="shared" si="12"/>
        <v>0</v>
      </c>
      <c r="H106" s="43">
        <f t="shared" si="12"/>
        <v>0</v>
      </c>
      <c r="I106" s="43">
        <f t="shared" si="12"/>
        <v>0</v>
      </c>
    </row>
    <row r="107" spans="1:9" ht="15.6" x14ac:dyDescent="0.3">
      <c r="A107" s="44" t="s">
        <v>169</v>
      </c>
      <c r="B107" s="49" t="s">
        <v>111</v>
      </c>
      <c r="C107" s="45"/>
      <c r="D107" s="46"/>
      <c r="E107" s="46"/>
      <c r="F107" s="46"/>
      <c r="G107" s="46"/>
      <c r="H107" s="46"/>
      <c r="I107" s="46"/>
    </row>
    <row r="108" spans="1:9" ht="15.6" x14ac:dyDescent="0.3">
      <c r="A108" s="44" t="s">
        <v>269</v>
      </c>
      <c r="B108" s="49" t="s">
        <v>111</v>
      </c>
      <c r="C108" s="45"/>
      <c r="D108" s="46"/>
      <c r="E108" s="46"/>
      <c r="F108" s="46"/>
      <c r="G108" s="46"/>
      <c r="H108" s="46"/>
      <c r="I108" s="46"/>
    </row>
    <row r="109" spans="1:9" ht="15.6" x14ac:dyDescent="0.3">
      <c r="A109" s="44" t="s">
        <v>170</v>
      </c>
      <c r="B109" s="49"/>
      <c r="C109" s="45" t="s">
        <v>111</v>
      </c>
      <c r="D109" s="46"/>
      <c r="E109" s="46"/>
      <c r="F109" s="46"/>
      <c r="G109" s="46"/>
      <c r="H109" s="46"/>
      <c r="I109" s="46"/>
    </row>
    <row r="110" spans="1:9" ht="15.6" x14ac:dyDescent="0.3">
      <c r="A110" s="44" t="s">
        <v>270</v>
      </c>
      <c r="B110" s="49"/>
      <c r="C110" s="45" t="s">
        <v>111</v>
      </c>
      <c r="D110" s="46"/>
      <c r="E110" s="46"/>
      <c r="F110" s="46"/>
      <c r="G110" s="46"/>
      <c r="H110" s="46"/>
      <c r="I110" s="46"/>
    </row>
    <row r="111" spans="1:9" ht="15.6" x14ac:dyDescent="0.3">
      <c r="A111" s="44" t="s">
        <v>171</v>
      </c>
      <c r="B111" s="49"/>
      <c r="C111" s="45" t="s">
        <v>111</v>
      </c>
      <c r="D111" s="46"/>
      <c r="E111" s="46"/>
      <c r="F111" s="46"/>
      <c r="G111" s="46"/>
      <c r="H111" s="46"/>
      <c r="I111" s="46"/>
    </row>
    <row r="112" spans="1:9" ht="18" x14ac:dyDescent="0.3">
      <c r="A112" s="56" t="s">
        <v>172</v>
      </c>
      <c r="B112" s="57"/>
      <c r="C112" s="58"/>
      <c r="D112" s="59">
        <f t="shared" ref="D112:I112" si="13">D8+D17+D30+D44+D66+D71+D76+D83+D97+D100+D106</f>
        <v>0</v>
      </c>
      <c r="E112" s="59">
        <f t="shared" si="13"/>
        <v>0</v>
      </c>
      <c r="F112" s="59">
        <f t="shared" si="13"/>
        <v>0</v>
      </c>
      <c r="G112" s="59">
        <f t="shared" si="13"/>
        <v>0</v>
      </c>
      <c r="H112" s="59">
        <f t="shared" si="13"/>
        <v>0</v>
      </c>
      <c r="I112" s="59">
        <f t="shared" si="13"/>
        <v>0</v>
      </c>
    </row>
  </sheetData>
  <sheetProtection sheet="1" objects="1" scenarios="1"/>
  <mergeCells count="6">
    <mergeCell ref="A4:I4"/>
    <mergeCell ref="A5:I5"/>
    <mergeCell ref="A6:I6"/>
    <mergeCell ref="A1:I1"/>
    <mergeCell ref="A2:I2"/>
    <mergeCell ref="A3:I3"/>
  </mergeCells>
  <pageMargins left="0.70866141732283472" right="0.70866141732283472" top="0.74803149606299213" bottom="0.74803149606299213" header="0.31496062992125984" footer="0.31496062992125984"/>
  <pageSetup paperSize="9" scale="27" orientation="landscape" r:id="rId1"/>
  <headerFooter>
    <oddFooter>&amp;CMarché 25SCE008M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11</vt:i4>
      </vt:variant>
      <vt:variant>
        <vt:lpstr>Plages nommées</vt:lpstr>
      </vt:variant>
      <vt:variant>
        <vt:i4>8</vt:i4>
      </vt:variant>
    </vt:vector>
  </HeadingPairs>
  <TitlesOfParts>
    <vt:vector size="19" baseType="lpstr">
      <vt:lpstr>Page de garde</vt:lpstr>
      <vt:lpstr>1.1 Self Catégories</vt:lpstr>
      <vt:lpstr>1.2 Self Engagement choix</vt:lpstr>
      <vt:lpstr>1.3 Self Cahier Facturation</vt:lpstr>
      <vt:lpstr>2 Frigos Connectés</vt:lpstr>
      <vt:lpstr>3 Cafétéria RR Cahier Fac</vt:lpstr>
      <vt:lpstr>4 Room Service Cahier Fac</vt:lpstr>
      <vt:lpstr>5.1 Frais de personnel</vt:lpstr>
      <vt:lpstr>5.2 Frais d'exploitation</vt:lpstr>
      <vt:lpstr>5.3 Investissements</vt:lpstr>
      <vt:lpstr>5.4 Frais Fixes</vt:lpstr>
      <vt:lpstr>'5.1 Frais de personnel'!Print_Titles</vt:lpstr>
      <vt:lpstr>'5.2 Frais d''exploitation'!Print_Titles</vt:lpstr>
      <vt:lpstr>'5.3 Investissements'!Print_Titles</vt:lpstr>
      <vt:lpstr>'5.4 Frais Fixes'!Print_Titles</vt:lpstr>
      <vt:lpstr>'5.1 Frais de personnel'!Zone_d_impression</vt:lpstr>
      <vt:lpstr>'5.2 Frais d''exploitation'!Zone_d_impression</vt:lpstr>
      <vt:lpstr>'5.3 Investissements'!Zone_d_impression</vt:lpstr>
      <vt:lpstr>'5.4 Frais Fixes'!Zone_d_impression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Xavier ESTIENNE</dc:creator>
  <cp:lastModifiedBy>Lydia CHARPY</cp:lastModifiedBy>
  <cp:revision>1</cp:revision>
  <cp:lastPrinted>2025-07-08T16:17:58Z</cp:lastPrinted>
  <dcterms:created xsi:type="dcterms:W3CDTF">2022-06-22T11:28:20Z</dcterms:created>
  <dcterms:modified xsi:type="dcterms:W3CDTF">2025-07-08T16:18:04Z</dcterms:modified>
</cp:coreProperties>
</file>